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psserv\redirect$\WLeszczynska\Desktop\PRZENIESIONE\ZAMÓWIENIA PUBLICZNE\ART. CZYSTOŚCIOWE\2024\ZAŁĄCZNIKI\"/>
    </mc:Choice>
  </mc:AlternateContent>
  <xr:revisionPtr revIDLastSave="0" documentId="13_ncr:1_{AE16BDD6-400A-4B1D-B774-798C0C843553}" xr6:coauthVersionLast="47" xr6:coauthVersionMax="47" xr10:uidLastSave="{00000000-0000-0000-0000-000000000000}"/>
  <bookViews>
    <workbookView xWindow="-108" yWindow="-108" windowWidth="21528" windowHeight="12576" xr2:uid="{5A7D820E-64F1-457B-8277-7B21F74402AB}"/>
  </bookViews>
  <sheets>
    <sheet name="Zał.2 - form. asort.-cenowy (2)" sheetId="5" r:id="rId1"/>
    <sheet name="Zał.2 - form. asort.-cenowy" sheetId="3" r:id="rId2"/>
    <sheet name="PORÓWNANIE" sheetId="2" r:id="rId3"/>
  </sheets>
  <definedNames>
    <definedName name="_xlnm._FilterDatabase" localSheetId="2" hidden="1">PORÓWNANIE!$A$8:$J$88</definedName>
    <definedName name="_xlnm._FilterDatabase" localSheetId="1" hidden="1">'Zał.2 - form. asort.-cenowy'!$A$6:$J$6</definedName>
    <definedName name="_xlnm._FilterDatabase" localSheetId="0" hidden="1">'Zał.2 - form. asort.-cenowy (2)'!$A$6:$J$6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3" l="1"/>
  <c r="I80" i="3" s="1"/>
  <c r="G62" i="3"/>
  <c r="I62" i="3" s="1"/>
  <c r="J80" i="3" l="1"/>
  <c r="J62" i="3"/>
  <c r="G81" i="3"/>
  <c r="G79" i="3"/>
  <c r="G78" i="3"/>
  <c r="I78" i="3" s="1"/>
  <c r="J78" i="3" s="1"/>
  <c r="G77" i="3"/>
  <c r="G76" i="3"/>
  <c r="G75" i="3"/>
  <c r="I75" i="3" s="1"/>
  <c r="J75" i="3" s="1"/>
  <c r="G74" i="3"/>
  <c r="I74" i="3" s="1"/>
  <c r="J74" i="3" s="1"/>
  <c r="G73" i="3"/>
  <c r="G72" i="3"/>
  <c r="G71" i="3"/>
  <c r="I71" i="3" s="1"/>
  <c r="J71" i="3" s="1"/>
  <c r="G70" i="3"/>
  <c r="G69" i="3"/>
  <c r="G68" i="3"/>
  <c r="I68" i="3" s="1"/>
  <c r="G67" i="3"/>
  <c r="I67" i="3" s="1"/>
  <c r="J67" i="3" s="1"/>
  <c r="G66" i="3"/>
  <c r="G65" i="3"/>
  <c r="G64" i="3"/>
  <c r="G63" i="3"/>
  <c r="I63" i="3" s="1"/>
  <c r="J63" i="3" s="1"/>
  <c r="G61" i="3"/>
  <c r="G60" i="3"/>
  <c r="G59" i="3"/>
  <c r="I59" i="3" s="1"/>
  <c r="J59" i="3" s="1"/>
  <c r="G58" i="3"/>
  <c r="I58" i="3" s="1"/>
  <c r="J58" i="3" s="1"/>
  <c r="G57" i="3"/>
  <c r="G56" i="3"/>
  <c r="G55" i="3"/>
  <c r="I55" i="3" s="1"/>
  <c r="J55" i="3" s="1"/>
  <c r="G54" i="3"/>
  <c r="I54" i="3" s="1"/>
  <c r="J54" i="3" s="1"/>
  <c r="G53" i="3"/>
  <c r="G52" i="3"/>
  <c r="G51" i="3"/>
  <c r="I51" i="3" s="1"/>
  <c r="G50" i="3"/>
  <c r="I50" i="3" s="1"/>
  <c r="J50" i="3" s="1"/>
  <c r="G49" i="3"/>
  <c r="G48" i="3"/>
  <c r="G47" i="3"/>
  <c r="G46" i="3"/>
  <c r="I46" i="3" s="1"/>
  <c r="J46" i="3" s="1"/>
  <c r="G45" i="3"/>
  <c r="G44" i="3"/>
  <c r="G43" i="3"/>
  <c r="I43" i="3" s="1"/>
  <c r="G42" i="3"/>
  <c r="I42" i="3" s="1"/>
  <c r="J42" i="3" s="1"/>
  <c r="G41" i="3"/>
  <c r="G40" i="3"/>
  <c r="G39" i="3"/>
  <c r="I39" i="3" s="1"/>
  <c r="J39" i="3" s="1"/>
  <c r="G38" i="3"/>
  <c r="I38" i="3" s="1"/>
  <c r="J38" i="3" s="1"/>
  <c r="G37" i="3"/>
  <c r="G36" i="3"/>
  <c r="G35" i="3"/>
  <c r="I35" i="3" s="1"/>
  <c r="G34" i="3"/>
  <c r="I34" i="3" s="1"/>
  <c r="G33" i="3"/>
  <c r="G32" i="3"/>
  <c r="G31" i="3"/>
  <c r="G30" i="3"/>
  <c r="G29" i="3"/>
  <c r="G28" i="3"/>
  <c r="G27" i="3"/>
  <c r="I27" i="3" s="1"/>
  <c r="G26" i="3"/>
  <c r="I26" i="3" s="1"/>
  <c r="G25" i="3"/>
  <c r="G24" i="3"/>
  <c r="G23" i="3"/>
  <c r="I23" i="3" s="1"/>
  <c r="J23" i="3" s="1"/>
  <c r="G22" i="3"/>
  <c r="G21" i="3"/>
  <c r="G20" i="3"/>
  <c r="G19" i="3"/>
  <c r="I19" i="3" s="1"/>
  <c r="G18" i="3"/>
  <c r="I18" i="3" s="1"/>
  <c r="G17" i="3"/>
  <c r="G16" i="3"/>
  <c r="I16" i="3" s="1"/>
  <c r="J16" i="3" s="1"/>
  <c r="G15" i="3"/>
  <c r="G14" i="3"/>
  <c r="G13" i="3"/>
  <c r="G12" i="3"/>
  <c r="I12" i="3" s="1"/>
  <c r="J12" i="3" s="1"/>
  <c r="G11" i="3"/>
  <c r="I11" i="3" s="1"/>
  <c r="G10" i="3"/>
  <c r="I10" i="3" s="1"/>
  <c r="G9" i="3"/>
  <c r="G10" i="2"/>
  <c r="G11" i="2"/>
  <c r="G12" i="2"/>
  <c r="I12" i="2" s="1"/>
  <c r="J12" i="2" s="1"/>
  <c r="G13" i="2"/>
  <c r="I13" i="2" s="1"/>
  <c r="G14" i="2"/>
  <c r="I14" i="2" s="1"/>
  <c r="G15" i="2"/>
  <c r="I15" i="2" s="1"/>
  <c r="G16" i="2"/>
  <c r="G17" i="2"/>
  <c r="I17" i="2" s="1"/>
  <c r="G18" i="2"/>
  <c r="I18" i="2" s="1"/>
  <c r="J18" i="2" s="1"/>
  <c r="G19" i="2"/>
  <c r="G20" i="2"/>
  <c r="I20" i="2" s="1"/>
  <c r="G21" i="2"/>
  <c r="I21" i="2" s="1"/>
  <c r="G22" i="2"/>
  <c r="I22" i="2" s="1"/>
  <c r="J22" i="2" s="1"/>
  <c r="G23" i="2"/>
  <c r="I23" i="2" s="1"/>
  <c r="J23" i="2" s="1"/>
  <c r="G24" i="2"/>
  <c r="G25" i="2"/>
  <c r="I25" i="2" s="1"/>
  <c r="G26" i="2"/>
  <c r="I26" i="2" s="1"/>
  <c r="J26" i="2" s="1"/>
  <c r="G27" i="2"/>
  <c r="I27" i="2" s="1"/>
  <c r="J27" i="2" s="1"/>
  <c r="G28" i="2"/>
  <c r="I28" i="2" s="1"/>
  <c r="J28" i="2" s="1"/>
  <c r="G29" i="2"/>
  <c r="I29" i="2" s="1"/>
  <c r="G30" i="2"/>
  <c r="I30" i="2" s="1"/>
  <c r="G31" i="2"/>
  <c r="I31" i="2" s="1"/>
  <c r="G32" i="2"/>
  <c r="I32" i="2" s="1"/>
  <c r="G34" i="2"/>
  <c r="I34" i="2" s="1"/>
  <c r="G35" i="2"/>
  <c r="I35" i="2" s="1"/>
  <c r="J35" i="2" s="1"/>
  <c r="G36" i="2"/>
  <c r="I36" i="2" s="1"/>
  <c r="J36" i="2" s="1"/>
  <c r="G37" i="2"/>
  <c r="G38" i="2"/>
  <c r="I38" i="2" s="1"/>
  <c r="G39" i="2"/>
  <c r="I39" i="2" s="1"/>
  <c r="J39" i="2" s="1"/>
  <c r="G40" i="2"/>
  <c r="I40" i="2" s="1"/>
  <c r="J40" i="2" s="1"/>
  <c r="G41" i="2"/>
  <c r="I41" i="2" s="1"/>
  <c r="J41" i="2" s="1"/>
  <c r="G42" i="2"/>
  <c r="I42" i="2" s="1"/>
  <c r="G43" i="2"/>
  <c r="I43" i="2" s="1"/>
  <c r="G44" i="2"/>
  <c r="I44" i="2" s="1"/>
  <c r="G45" i="2"/>
  <c r="I45" i="2" s="1"/>
  <c r="G46" i="2"/>
  <c r="I46" i="2" s="1"/>
  <c r="G47" i="2"/>
  <c r="I47" i="2" s="1"/>
  <c r="J47" i="2" s="1"/>
  <c r="G49" i="2"/>
  <c r="G50" i="2"/>
  <c r="G51" i="2"/>
  <c r="I51" i="2" s="1"/>
  <c r="G52" i="2"/>
  <c r="I52" i="2" s="1"/>
  <c r="J52" i="2" s="1"/>
  <c r="G53" i="2"/>
  <c r="I53" i="2" s="1"/>
  <c r="J53" i="2" s="1"/>
  <c r="G54" i="2"/>
  <c r="I54" i="2" s="1"/>
  <c r="J54" i="2" s="1"/>
  <c r="G55" i="2"/>
  <c r="I55" i="2" s="1"/>
  <c r="G56" i="2"/>
  <c r="I56" i="2" s="1"/>
  <c r="G57" i="2"/>
  <c r="G58" i="2"/>
  <c r="I58" i="2" s="1"/>
  <c r="G59" i="2"/>
  <c r="I59" i="2" s="1"/>
  <c r="G60" i="2"/>
  <c r="I60" i="2" s="1"/>
  <c r="J60" i="2" s="1"/>
  <c r="G61" i="2"/>
  <c r="G62" i="2"/>
  <c r="I62" i="2" s="1"/>
  <c r="G63" i="2"/>
  <c r="I63" i="2" s="1"/>
  <c r="G64" i="2"/>
  <c r="I64" i="2" s="1"/>
  <c r="J64" i="2" s="1"/>
  <c r="G65" i="2"/>
  <c r="I65" i="2" s="1"/>
  <c r="J65" i="2" s="1"/>
  <c r="G66" i="2"/>
  <c r="G67" i="2"/>
  <c r="I67" i="2" s="1"/>
  <c r="G68" i="2"/>
  <c r="I68" i="2" s="1"/>
  <c r="J68" i="2" s="1"/>
  <c r="G69" i="2"/>
  <c r="I69" i="2" s="1"/>
  <c r="J69" i="2" s="1"/>
  <c r="G70" i="2"/>
  <c r="I70" i="2" s="1"/>
  <c r="G71" i="2"/>
  <c r="I71" i="2" s="1"/>
  <c r="G72" i="2"/>
  <c r="I72" i="2" s="1"/>
  <c r="J72" i="2" s="1"/>
  <c r="G73" i="2"/>
  <c r="G74" i="2"/>
  <c r="G75" i="2"/>
  <c r="I75" i="2" s="1"/>
  <c r="G76" i="2"/>
  <c r="I76" i="2" s="1"/>
  <c r="J76" i="2" s="1"/>
  <c r="G77" i="2"/>
  <c r="I77" i="2" s="1"/>
  <c r="J77" i="2" s="1"/>
  <c r="G78" i="2"/>
  <c r="G79" i="2"/>
  <c r="I79" i="2" s="1"/>
  <c r="G80" i="2"/>
  <c r="I80" i="2" s="1"/>
  <c r="J80" i="2" s="1"/>
  <c r="G81" i="2"/>
  <c r="I81" i="2" s="1"/>
  <c r="J81" i="2" s="1"/>
  <c r="G82" i="2"/>
  <c r="I82" i="2" s="1"/>
  <c r="J82" i="2" s="1"/>
  <c r="G83" i="2"/>
  <c r="I83" i="2" s="1"/>
  <c r="G84" i="2"/>
  <c r="I84" i="2" s="1"/>
  <c r="G85" i="2"/>
  <c r="I85" i="2" s="1"/>
  <c r="J85" i="2" s="1"/>
  <c r="G86" i="2"/>
  <c r="I86" i="2" s="1"/>
  <c r="G87" i="2"/>
  <c r="I87" i="2" s="1"/>
  <c r="G9" i="2"/>
  <c r="I9" i="2" s="1"/>
  <c r="J11" i="3" l="1"/>
  <c r="J27" i="3"/>
  <c r="J43" i="3"/>
  <c r="J19" i="3"/>
  <c r="J35" i="3"/>
  <c r="J51" i="3"/>
  <c r="J68" i="3"/>
  <c r="I15" i="3"/>
  <c r="J15" i="3" s="1"/>
  <c r="J18" i="3"/>
  <c r="I22" i="3"/>
  <c r="J22" i="3" s="1"/>
  <c r="I31" i="3"/>
  <c r="J31" i="3" s="1"/>
  <c r="J34" i="3"/>
  <c r="I47" i="3"/>
  <c r="J47" i="3" s="1"/>
  <c r="I64" i="3"/>
  <c r="J64" i="3" s="1"/>
  <c r="I79" i="3"/>
  <c r="J79" i="3" s="1"/>
  <c r="G82" i="3"/>
  <c r="J10" i="3"/>
  <c r="I14" i="3"/>
  <c r="J14" i="3" s="1"/>
  <c r="J26" i="3"/>
  <c r="I30" i="3"/>
  <c r="J30" i="3" s="1"/>
  <c r="I9" i="3"/>
  <c r="J9" i="3" s="1"/>
  <c r="I13" i="3"/>
  <c r="J13" i="3" s="1"/>
  <c r="I17" i="3"/>
  <c r="J17" i="3" s="1"/>
  <c r="I21" i="3"/>
  <c r="J21" i="3" s="1"/>
  <c r="I25" i="3"/>
  <c r="J25" i="3" s="1"/>
  <c r="I29" i="3"/>
  <c r="J29" i="3" s="1"/>
  <c r="I33" i="3"/>
  <c r="J33" i="3" s="1"/>
  <c r="I37" i="3"/>
  <c r="J37" i="3" s="1"/>
  <c r="I41" i="3"/>
  <c r="J41" i="3" s="1"/>
  <c r="I45" i="3"/>
  <c r="J45" i="3" s="1"/>
  <c r="I49" i="3"/>
  <c r="J49" i="3" s="1"/>
  <c r="I53" i="3"/>
  <c r="J53" i="3" s="1"/>
  <c r="I57" i="3"/>
  <c r="J57" i="3" s="1"/>
  <c r="I61" i="3"/>
  <c r="J61" i="3" s="1"/>
  <c r="I66" i="3"/>
  <c r="J66" i="3" s="1"/>
  <c r="I70" i="3"/>
  <c r="J70" i="3" s="1"/>
  <c r="I73" i="3"/>
  <c r="J73" i="3" s="1"/>
  <c r="I77" i="3"/>
  <c r="J77" i="3" s="1"/>
  <c r="I20" i="3"/>
  <c r="J20" i="3" s="1"/>
  <c r="I24" i="3"/>
  <c r="J24" i="3" s="1"/>
  <c r="I28" i="3"/>
  <c r="J28" i="3" s="1"/>
  <c r="I32" i="3"/>
  <c r="J32" i="3" s="1"/>
  <c r="I36" i="3"/>
  <c r="J36" i="3" s="1"/>
  <c r="I40" i="3"/>
  <c r="J40" i="3" s="1"/>
  <c r="I44" i="3"/>
  <c r="J44" i="3" s="1"/>
  <c r="I48" i="3"/>
  <c r="J48" i="3" s="1"/>
  <c r="I52" i="3"/>
  <c r="J52" i="3" s="1"/>
  <c r="I56" i="3"/>
  <c r="J56" i="3" s="1"/>
  <c r="I60" i="3"/>
  <c r="J60" i="3" s="1"/>
  <c r="I65" i="3"/>
  <c r="J65" i="3" s="1"/>
  <c r="I69" i="3"/>
  <c r="J69" i="3" s="1"/>
  <c r="I72" i="3"/>
  <c r="J72" i="3" s="1"/>
  <c r="I76" i="3"/>
  <c r="J76" i="3" s="1"/>
  <c r="I81" i="3"/>
  <c r="J81" i="3" s="1"/>
  <c r="I10" i="2"/>
  <c r="J10" i="2" s="1"/>
  <c r="G88" i="2"/>
  <c r="J70" i="2"/>
  <c r="J58" i="2"/>
  <c r="J45" i="2"/>
  <c r="J32" i="2"/>
  <c r="I74" i="2"/>
  <c r="J74" i="2" s="1"/>
  <c r="I66" i="2"/>
  <c r="J66" i="2" s="1"/>
  <c r="I16" i="2"/>
  <c r="J16" i="2" s="1"/>
  <c r="J86" i="2"/>
  <c r="J62" i="2"/>
  <c r="J44" i="2"/>
  <c r="J31" i="2"/>
  <c r="J20" i="2"/>
  <c r="I57" i="2"/>
  <c r="J57" i="2" s="1"/>
  <c r="I11" i="2"/>
  <c r="J11" i="2" s="1"/>
  <c r="I78" i="2"/>
  <c r="J78" i="2" s="1"/>
  <c r="I50" i="2"/>
  <c r="J50" i="2" s="1"/>
  <c r="I37" i="2"/>
  <c r="J37" i="2" s="1"/>
  <c r="I24" i="2"/>
  <c r="J24" i="2" s="1"/>
  <c r="J15" i="2"/>
  <c r="I73" i="2"/>
  <c r="J73" i="2" s="1"/>
  <c r="I61" i="2"/>
  <c r="J61" i="2" s="1"/>
  <c r="I49" i="2"/>
  <c r="J49" i="2" s="1"/>
  <c r="I19" i="2"/>
  <c r="J19" i="2" s="1"/>
  <c r="J84" i="2"/>
  <c r="J56" i="2"/>
  <c r="J43" i="2"/>
  <c r="J30" i="2"/>
  <c r="J14" i="2"/>
  <c r="J83" i="2"/>
  <c r="J75" i="2"/>
  <c r="J67" i="2"/>
  <c r="J59" i="2"/>
  <c r="J51" i="2"/>
  <c r="J38" i="2"/>
  <c r="J29" i="2"/>
  <c r="J25" i="2"/>
  <c r="J21" i="2"/>
  <c r="J13" i="2"/>
  <c r="J87" i="2"/>
  <c r="J79" i="2"/>
  <c r="J71" i="2"/>
  <c r="J63" i="2"/>
  <c r="J55" i="2"/>
  <c r="J46" i="2"/>
  <c r="J42" i="2"/>
  <c r="J34" i="2"/>
  <c r="J17" i="2"/>
  <c r="J9" i="2"/>
  <c r="J82" i="3" l="1"/>
  <c r="I82" i="3"/>
  <c r="I88" i="2"/>
  <c r="J88" i="2"/>
</calcChain>
</file>

<file path=xl/sharedStrings.xml><?xml version="1.0" encoding="utf-8"?>
<sst xmlns="http://schemas.openxmlformats.org/spreadsheetml/2006/main" count="804" uniqueCount="282">
  <si>
    <t>Pieczęć Wykonawcy</t>
  </si>
  <si>
    <t>FORMULARZ ASORTYMENTOWO-CENOWY</t>
  </si>
  <si>
    <t>Lp.</t>
  </si>
  <si>
    <t>Nazwa towaru</t>
  </si>
  <si>
    <t>Opakowanie producenta**</t>
  </si>
  <si>
    <t>J.m</t>
  </si>
  <si>
    <t>Ilość</t>
  </si>
  <si>
    <t>1.</t>
  </si>
  <si>
    <t>szt</t>
  </si>
  <si>
    <t>2.</t>
  </si>
  <si>
    <t>Automatyczny odświeżacz powietrza, dyfuzor plus wkład, 250 ml, posiadający 3 stopnie regulacji czasowej, bez dodatku wody</t>
  </si>
  <si>
    <t>3.</t>
  </si>
  <si>
    <t>Folia aluminiowa 50  mb</t>
  </si>
  <si>
    <t>4.</t>
  </si>
  <si>
    <t>Folia spożywcza 50 mb</t>
  </si>
  <si>
    <t>5.</t>
  </si>
  <si>
    <t>6.</t>
  </si>
  <si>
    <t>Jednorazowe rękawice foliowe HPD – a 100</t>
  </si>
  <si>
    <t>op</t>
  </si>
  <si>
    <t>7.</t>
  </si>
  <si>
    <t>8.</t>
  </si>
  <si>
    <t>9.</t>
  </si>
  <si>
    <t xml:space="preserve">Kostki wc do spłuczki – minimum 400 spłukań </t>
  </si>
  <si>
    <t>10.</t>
  </si>
  <si>
    <t>Kosze z tworzywa sztucznego na śmieci 15 l, otwierane z pedałem</t>
  </si>
  <si>
    <t>11.</t>
  </si>
  <si>
    <t>Krem do rąk glicerynowo-witaminowy 100 ml</t>
  </si>
  <si>
    <t>12.</t>
  </si>
  <si>
    <t>Krochmal w płynie 750 ml</t>
  </si>
  <si>
    <t>13.</t>
  </si>
  <si>
    <t>Łopatka + zmiotka</t>
  </si>
  <si>
    <t>kpl</t>
  </si>
  <si>
    <t>14.</t>
  </si>
  <si>
    <t>Magiczna gąbka do czyszczenia ścian</t>
  </si>
  <si>
    <t>15.</t>
  </si>
  <si>
    <t>16.</t>
  </si>
  <si>
    <t>Miotły Sorgo</t>
  </si>
  <si>
    <t>17.</t>
  </si>
  <si>
    <t>Mop płaski z bawełny 14 cm x 45 cm - zapas</t>
  </si>
  <si>
    <t>18.</t>
  </si>
  <si>
    <t>Mydło dezynfekujące 5 l</t>
  </si>
  <si>
    <t>19.</t>
  </si>
  <si>
    <t xml:space="preserve">Mydło toaletowe 100 g  </t>
  </si>
  <si>
    <t>20.</t>
  </si>
  <si>
    <t>Mydło w płynie dezynfekujące
0,5 ml z dozownikiem</t>
  </si>
  <si>
    <t>21.</t>
  </si>
  <si>
    <t>22.</t>
  </si>
  <si>
    <t>Odświeżacz żel wolnostojący - zapach pomarańcza, cytrus, kwiaty</t>
  </si>
  <si>
    <t>23.</t>
  </si>
  <si>
    <t>Odświeżacze spray  300 ml</t>
  </si>
  <si>
    <t>24.</t>
  </si>
  <si>
    <t>Papier toaletowy dwuwarstwowy biały  średnica 19 cm</t>
  </si>
  <si>
    <t>25.</t>
  </si>
  <si>
    <t>Papier toletowy trzywarstowy mały biały – min.300 listków</t>
  </si>
  <si>
    <t>26.</t>
  </si>
  <si>
    <t>27.</t>
  </si>
  <si>
    <t>28.</t>
  </si>
  <si>
    <t>29.</t>
  </si>
  <si>
    <t>30.</t>
  </si>
  <si>
    <t>31.</t>
  </si>
  <si>
    <t>Płyn do płukania 4 l</t>
  </si>
  <si>
    <t>32.</t>
  </si>
  <si>
    <t>33.</t>
  </si>
  <si>
    <t>34.</t>
  </si>
  <si>
    <t>35.</t>
  </si>
  <si>
    <t>Płyn do szyb ze spryskiwaczem 
750 ml</t>
  </si>
  <si>
    <t>36.</t>
  </si>
  <si>
    <t>37.</t>
  </si>
  <si>
    <t>38.</t>
  </si>
  <si>
    <t>Płyn Javel 2 l</t>
  </si>
  <si>
    <t>39.</t>
  </si>
  <si>
    <t>40.</t>
  </si>
  <si>
    <t>41.</t>
  </si>
  <si>
    <t xml:space="preserve">Płyn Voigt Gastro-Acid, VC 630, środek do mycia lodówek 3l </t>
  </si>
  <si>
    <t>42.</t>
  </si>
  <si>
    <t>Proszek do prania  400 g</t>
  </si>
  <si>
    <t>43.</t>
  </si>
  <si>
    <t xml:space="preserve">szt </t>
  </si>
  <si>
    <t>44.</t>
  </si>
  <si>
    <t>45.</t>
  </si>
  <si>
    <t>Proszek do prania i dezynfekcji, Barlon – extra D, 15 kg</t>
  </si>
  <si>
    <t>46.</t>
  </si>
  <si>
    <t>Proszek do szorowania 1 kg</t>
  </si>
  <si>
    <t>47.</t>
  </si>
  <si>
    <t>Proszek Vanish do firan 400 g</t>
  </si>
  <si>
    <t>48.</t>
  </si>
  <si>
    <t>Reklamówki  38x11x70, atest spożywczy, a '100 szt</t>
  </si>
  <si>
    <t>49.</t>
  </si>
  <si>
    <t>Reklamówki 26,6x45, atest spożywczy, a '100 szt</t>
  </si>
  <si>
    <t>50.</t>
  </si>
  <si>
    <t>Ręczniki papierowe, 2 warstwowe białe, składane w ZZ,  25x23,  4000 szt w opakowaniu.</t>
  </si>
  <si>
    <t>51.</t>
  </si>
  <si>
    <t>Rękawice ochronne gumowe, flokowane, wykonane z latexu i kauczuku naturalnego, Kat I  normy:  EN 420,EN 388,EN374 o wysokiej odporności na detergenty, rozmiar M</t>
  </si>
  <si>
    <t>para</t>
  </si>
  <si>
    <t>52.</t>
  </si>
  <si>
    <t>Rękawice ochronne robocze ocieplane, rozmiar L-XL</t>
  </si>
  <si>
    <t>53.</t>
  </si>
  <si>
    <t>Rękawice ochronne robocze powlekane poliuretanem, rozmiar L-XL</t>
  </si>
  <si>
    <t>54.</t>
  </si>
  <si>
    <t>Rękawice wampirki powlekane gumą OX-UNIWAMP</t>
  </si>
  <si>
    <t>55.</t>
  </si>
  <si>
    <t>Serwetki gastronomiczne jednowarstwowe różne kolory 
150 mm x 150 mm  op 200 szt</t>
  </si>
  <si>
    <t>56.</t>
  </si>
  <si>
    <t>Sól do zmywarki,  a ' 1,5 kg</t>
  </si>
  <si>
    <t>57.</t>
  </si>
  <si>
    <t>Szampon rumiankowy do włosów, 1l</t>
  </si>
  <si>
    <t>58.</t>
  </si>
  <si>
    <t>59.</t>
  </si>
  <si>
    <t>Szczotki do WC z pojemnikami</t>
  </si>
  <si>
    <t>60.</t>
  </si>
  <si>
    <t xml:space="preserve">Szczotki drewniane do szorowania z kijami </t>
  </si>
  <si>
    <t>61.</t>
  </si>
  <si>
    <t xml:space="preserve">Szczotki drewniane do zamiatania z kijami </t>
  </si>
  <si>
    <t>62.</t>
  </si>
  <si>
    <t xml:space="preserve">Ściereczka uniwersalna </t>
  </si>
  <si>
    <t>63.</t>
  </si>
  <si>
    <t>64.</t>
  </si>
  <si>
    <t>Ścierki do podlogi bawełniane 
60 x 70</t>
  </si>
  <si>
    <t>65.</t>
  </si>
  <si>
    <t>66.</t>
  </si>
  <si>
    <t>67.</t>
  </si>
  <si>
    <t>Uchwyt do mopa magnesowy</t>
  </si>
  <si>
    <t>68.</t>
  </si>
  <si>
    <t>Drążek do mopa aluminiowy</t>
  </si>
  <si>
    <t>69.</t>
  </si>
  <si>
    <t>Wiadra z pokrywą 15 l</t>
  </si>
  <si>
    <t>70.</t>
  </si>
  <si>
    <t>Worki na śmieci,  60 l a '10, czerwone o podwyższszonej wytrzymałości</t>
  </si>
  <si>
    <t>71.</t>
  </si>
  <si>
    <t>Worki na śmieci, 60 l,  a '10, czarne o podwyższonej wytrzymałości</t>
  </si>
  <si>
    <t>72.</t>
  </si>
  <si>
    <t>Worki niebieskie 120 l  a 10 - na wózki na bieliznę o podwyższonej wytrzymałości</t>
  </si>
  <si>
    <t>73.</t>
  </si>
  <si>
    <t>74.</t>
  </si>
  <si>
    <t>Zmywak kuchenny, druciak metalowy</t>
  </si>
  <si>
    <t>75.</t>
  </si>
  <si>
    <t>Zmywak kuchenny do teflonu</t>
  </si>
  <si>
    <t xml:space="preserve">Zmywak kuchenny, gąbka MAXI z ostrą warstwą  </t>
  </si>
  <si>
    <t>Żel pod prysznic kremowy, nawilżający, do suchej skóry,  0,5 l</t>
  </si>
  <si>
    <t>**Rubrykę opakowanie producenta wypełnić tylko w przypadku oferowanego produktu o innej  wadze.</t>
  </si>
  <si>
    <t>_____________________________________</t>
  </si>
  <si>
    <t xml:space="preserve">data i miejsce sporządzenia </t>
  </si>
  <si>
    <t xml:space="preserve">Data, podpis, pieczątka Wykonawcy </t>
  </si>
  <si>
    <t>76.</t>
  </si>
  <si>
    <t>77.</t>
  </si>
  <si>
    <t>Płyn do ręcznego i maszynowego mycia podłóg z alkoholem, 10 l</t>
  </si>
  <si>
    <t>Rękawice nitrylowe A'100, niebieskie rozmiar S-XL</t>
  </si>
  <si>
    <r>
      <t xml:space="preserve">Płyn do czyszczenia stali nierdzewnej w sprayu 1 l. </t>
    </r>
    <r>
      <rPr>
        <b/>
        <sz val="10"/>
        <color rgb="FF000000"/>
        <rFont val="Bookman Old Style"/>
        <family val="1"/>
        <charset val="238"/>
      </rPr>
      <t>Typu "Meglio" lub produkt równoważny*</t>
    </r>
  </si>
  <si>
    <r>
      <t xml:space="preserve">Płyn do gruntownego mycia i usuwania tłustych zabrudzeń, skoncentrowany, zapachowy 1l. Typu </t>
    </r>
    <r>
      <rPr>
        <b/>
        <sz val="10"/>
        <color rgb="FF000000"/>
        <rFont val="Bookman Old Style"/>
        <family val="1"/>
        <charset val="238"/>
      </rPr>
      <t>"Brudpur  VC 242" lub produkt równoważny*</t>
    </r>
  </si>
  <si>
    <r>
      <t xml:space="preserve">Płyn do mycia naczyń. Usuwający trudne zabrudzenia i tłuszczz z funkcją nabłyszczania 1 l. </t>
    </r>
    <r>
      <rPr>
        <b/>
        <sz val="10"/>
        <color rgb="FF000000"/>
        <rFont val="Bookman Old Style"/>
        <family val="1"/>
        <charset val="238"/>
      </rPr>
      <t>Typu "Ludwik" lub produkt równoważny*</t>
    </r>
  </si>
  <si>
    <r>
      <t xml:space="preserve">Płyn do mycia naczyń. Usuwający trudne zabrudzenia i tłuszczz z funkcją nabłyszczania 5 l. </t>
    </r>
    <r>
      <rPr>
        <b/>
        <sz val="10"/>
        <color rgb="FF000000"/>
        <rFont val="Bookman Old Style"/>
        <family val="1"/>
        <charset val="238"/>
      </rPr>
      <t>Typu "Ludwik" lub produkt równoważny*</t>
    </r>
  </si>
  <si>
    <r>
      <t xml:space="preserve">Płyn do płukania, hipoalergiczny koncentrat do płukania 1 l. </t>
    </r>
    <r>
      <rPr>
        <b/>
        <sz val="10"/>
        <color rgb="FF000000"/>
        <rFont val="Bookman Old Style"/>
        <family val="1"/>
        <charset val="238"/>
      </rPr>
      <t>Typu "Biały Jeleń" lub produkt równoważny*</t>
    </r>
  </si>
  <si>
    <r>
      <t xml:space="preserve">Płyn do prania 1 l. </t>
    </r>
    <r>
      <rPr>
        <b/>
        <sz val="10"/>
        <color rgb="FF000000"/>
        <rFont val="Bookman Old Style"/>
        <family val="1"/>
        <charset val="238"/>
      </rPr>
      <t>Typu "Perwol" lub produkt równoważny*</t>
    </r>
  </si>
  <si>
    <r>
      <t xml:space="preserve">Płyn do prania, hipoalergiczny 1 l. </t>
    </r>
    <r>
      <rPr>
        <b/>
        <sz val="10"/>
        <color rgb="FF000000"/>
        <rFont val="Bookman Old Style"/>
        <family val="1"/>
        <charset val="238"/>
      </rPr>
      <t>Typu "Biały Jeleń" lub produkt równoważny*</t>
    </r>
  </si>
  <si>
    <r>
      <t xml:space="preserve">Płyn do WC -  1 l. </t>
    </r>
    <r>
      <rPr>
        <b/>
        <sz val="10"/>
        <color rgb="FF000000"/>
        <rFont val="Bookman Old Style"/>
        <family val="1"/>
        <charset val="238"/>
      </rPr>
      <t>Typu "Domestos żel do wc, zero kamienia"</t>
    </r>
    <r>
      <rPr>
        <sz val="10"/>
        <color indexed="8"/>
        <rFont val="Bookman Old Style"/>
        <family val="1"/>
        <charset val="238"/>
      </rPr>
      <t xml:space="preserve"> </t>
    </r>
    <r>
      <rPr>
        <b/>
        <sz val="10"/>
        <color rgb="FF000000"/>
        <rFont val="Bookman Old Style"/>
        <family val="1"/>
        <charset val="238"/>
      </rPr>
      <t>lub produkt równoważny*</t>
    </r>
  </si>
  <si>
    <r>
      <t xml:space="preserve">Płyn do WC - 1250 ml. </t>
    </r>
    <r>
      <rPr>
        <b/>
        <sz val="10"/>
        <color rgb="FF000000"/>
        <rFont val="Bookman Old Style"/>
        <family val="1"/>
        <charset val="238"/>
      </rPr>
      <t>Typu "Domestos"  lub produkt równoważny*</t>
    </r>
  </si>
  <si>
    <r>
      <t xml:space="preserve">Płyn oparty na bazie kwasu solnego przeznaczony do mycia sanitariatów 1 l. </t>
    </r>
    <r>
      <rPr>
        <b/>
        <sz val="10"/>
        <color rgb="FF000000"/>
        <rFont val="Bookman Old Style"/>
        <family val="1"/>
        <charset val="238"/>
      </rPr>
      <t>Typu "Lizo-max" lub produkt równoważny*</t>
    </r>
  </si>
  <si>
    <r>
      <t xml:space="preserve">Płyn uniwersalny do podłóg, zapachowy 1 l. </t>
    </r>
    <r>
      <rPr>
        <b/>
        <sz val="10"/>
        <color rgb="FF000000"/>
        <rFont val="Bookman Old Style"/>
        <family val="1"/>
        <charset val="238"/>
      </rPr>
      <t>Typu "Ajax" lub produkt równoważny*</t>
    </r>
  </si>
  <si>
    <r>
      <t xml:space="preserve">Proszek do prania białego 6 kg. </t>
    </r>
    <r>
      <rPr>
        <b/>
        <sz val="10"/>
        <color rgb="FF000000"/>
        <rFont val="Bookman Old Style"/>
        <family val="1"/>
        <charset val="238"/>
      </rPr>
      <t>Typu "Bryza" lub produkt równoważny*</t>
    </r>
  </si>
  <si>
    <r>
      <t xml:space="preserve">Proszek do prania kolorów 6 kg. </t>
    </r>
    <r>
      <rPr>
        <b/>
        <sz val="10"/>
        <color rgb="FF000000"/>
        <rFont val="Bookman Old Style"/>
        <family val="1"/>
        <charset val="238"/>
      </rPr>
      <t>Typu "Bryza" lub produkt równoważny*</t>
    </r>
  </si>
  <si>
    <r>
      <t>Ścierka z mikrofibry 30 x 30 -</t>
    </r>
    <r>
      <rPr>
        <b/>
        <sz val="10"/>
        <color indexed="8"/>
        <rFont val="Bookman Old Style"/>
        <family val="1"/>
        <charset val="238"/>
      </rPr>
      <t xml:space="preserve"> ciemne np. kolor ciemniniebieski, granatowy, szary itp..</t>
    </r>
  </si>
  <si>
    <r>
      <t>Środek w formie mleczka do czyszczenia powierzchni z dodatkiem mikrogranulek zwiększającycych skuteczność produktu 750 ml.</t>
    </r>
    <r>
      <rPr>
        <b/>
        <sz val="10"/>
        <color rgb="FF000000"/>
        <rFont val="Bookman Old Style"/>
        <family val="1"/>
        <charset val="238"/>
      </rPr>
      <t xml:space="preserve"> Typu "Cif" lub produkt równoważny*</t>
    </r>
  </si>
  <si>
    <r>
      <t xml:space="preserve">Tabletki do zmywarki, opk 56 szt. </t>
    </r>
    <r>
      <rPr>
        <b/>
        <sz val="10"/>
        <color rgb="FF000000"/>
        <rFont val="Bookman Old Style"/>
        <family val="1"/>
        <charset val="238"/>
      </rPr>
      <t>Typu "Calgonit-Finish" lub produkt równoważny*</t>
    </r>
  </si>
  <si>
    <r>
      <t xml:space="preserve">Zapas, wkład do automatycznego odświeżacza 250 ml. </t>
    </r>
    <r>
      <rPr>
        <b/>
        <sz val="10"/>
        <color rgb="FF000000"/>
        <rFont val="Bookman Old Style"/>
        <family val="1"/>
        <charset val="238"/>
      </rPr>
      <t>Typu "Air Wick" lub produkt równoważny*</t>
    </r>
  </si>
  <si>
    <t xml:space="preserve">Podatek VAT
</t>
  </si>
  <si>
    <t>%</t>
  </si>
  <si>
    <t>Cena jednostkowa 
netto</t>
  </si>
  <si>
    <t>Wartość  
netto
(rubr. 5*6)</t>
  </si>
  <si>
    <t>Kwota
(rubr.7*8)</t>
  </si>
  <si>
    <t>Wartość brutto
(rubr. 7+9)</t>
  </si>
  <si>
    <r>
      <t xml:space="preserve">Odplamiacz  do koloru 1 l, działający w niskich temperaturach, nie odbarwiający ubrań, nie zawiera chloru. </t>
    </r>
    <r>
      <rPr>
        <b/>
        <sz val="10"/>
        <color rgb="FF000000"/>
        <rFont val="Bookman Old Style"/>
        <family val="1"/>
        <charset val="238"/>
      </rPr>
      <t>Typu " Vanish" lub produkt równoważny*</t>
    </r>
  </si>
  <si>
    <r>
      <t xml:space="preserve">Odplamiacz  do białego 1 l, działający w niskich temperaturach, nie odbarwiający ubrań, nie zawiera chloru. </t>
    </r>
    <r>
      <rPr>
        <b/>
        <sz val="10"/>
        <color rgb="FF000000"/>
        <rFont val="Bookman Old Style"/>
        <family val="1"/>
        <charset val="238"/>
      </rPr>
      <t>Typu "ACE" lub produkt równoważny*</t>
    </r>
  </si>
  <si>
    <t>R A Z E M:</t>
  </si>
  <si>
    <t>X</t>
  </si>
  <si>
    <t>Końcówki do MOP bawełna wkręcane z gwintem</t>
  </si>
  <si>
    <t>Kije do MOP wkręcane z gwintem</t>
  </si>
  <si>
    <t>Gąbka do mycia ciała dwuwarstwowa z jednej strony miękka, z drugiej szorstka</t>
  </si>
  <si>
    <r>
      <t xml:space="preserve">Kostka zapachowa do WC z koszyczkiem - minimum 40g. Zapach świeży, wyraźny, czysty. Koszyczek stanowi jedną całość z uchwytem, uchwyt posiada regulację pozwalającą na dokładne dopasowanie go do szerokości ścianki miski WC. Kostka wypłukuje się równomiernie, nie rozpada się, nie wypada w formie większych kawałków. </t>
    </r>
    <r>
      <rPr>
        <b/>
        <sz val="10"/>
        <color rgb="FF000000"/>
        <rFont val="Bookman Old Style"/>
        <family val="1"/>
        <charset val="238"/>
      </rPr>
      <t>Typu: "Bref Color Aktiv kostka do WC z koszyczkiem" lub produkt równoważny*</t>
    </r>
  </si>
  <si>
    <t>Załącznik nr 2</t>
  </si>
  <si>
    <r>
      <rPr>
        <b/>
        <sz val="9"/>
        <color theme="1"/>
        <rFont val="Bookman Old Style"/>
        <family val="1"/>
        <charset val="238"/>
      </rPr>
      <t xml:space="preserve">* </t>
    </r>
    <r>
      <rPr>
        <sz val="9"/>
        <color theme="1"/>
        <rFont val="Bookman Old Style"/>
        <family val="1"/>
        <charset val="238"/>
      </rPr>
      <t>W przypadku zaoferowania produktów równoważnych Zamawiający wymaga załączenia kart charakterystyki produktu oraz podanie składu produktu równoważnego w celu porównania składu receptury produktu oferowanego z podanym oryginałem. Jednocześnie Zamawiający wymaga dostarczenia przez oferenta próbki proponowanego produktu równoważnego do oferty celem przetestowania produktu równoważnego na terenie DPS w celu stwierdzenia, czy produkt równoważny spełnia te same wymagania co oryginał.</t>
    </r>
  </si>
  <si>
    <t>________________________________________________</t>
  </si>
  <si>
    <t xml:space="preserve">Automatyczny odświeżacz powietrza, dyfuzor plus wkład, 250ml, posiadający 3 stopnie regulacji czasowej, bez dodatku wody </t>
  </si>
  <si>
    <t xml:space="preserve">Drążek do mopa aluminiowy z gwintem </t>
  </si>
  <si>
    <r>
      <t xml:space="preserve">Folia ALUMINIOWA gruba i wytrzymała, niesklejająca się ani pomarszczona GASTRONOMICZNA EXTRA min. 20mb </t>
    </r>
    <r>
      <rPr>
        <b/>
        <sz val="11"/>
        <color rgb="FF000000"/>
        <rFont val="Bookman Old Style"/>
        <family val="1"/>
        <charset val="238"/>
      </rPr>
      <t>Typu "Jan niezbędny" lub produkt równoważny</t>
    </r>
  </si>
  <si>
    <t xml:space="preserve">Gąbka do mycia ciała dwuwarstwowa z jednej strony miękka, z drugiej strony szrostka </t>
  </si>
  <si>
    <t>Kostka zapachowa do WC z koszyczkiem- minimum 40g. Zapach świeży, wyraźny, czysty. Koszyczek stanowi jedną całość z uchwytem, uchwyt posiada regulację pozwalakącą na dokładne dopasowanie go do szerokości ścianki miski WC. Kostka wypłukuje się równomiernie, nie rozpada się, nie wypada w formie większych kawałków. Typu "Bref Color Aktiv kostka do WC z koszyczkiem" lub produkt równoważny"</t>
  </si>
  <si>
    <t>Kostki WC do spłuczki - minimum 400 spłukań</t>
  </si>
  <si>
    <t xml:space="preserve">Kosze z tworzywa sztucznego na śmieci 15l, otwierane pedałem </t>
  </si>
  <si>
    <t xml:space="preserve">Krem do rąk glicerynowo witaminowy 100ml </t>
  </si>
  <si>
    <t>Krochmal w płynie 750ml</t>
  </si>
  <si>
    <t>Łopatka z szufelką do zamiatania</t>
  </si>
  <si>
    <t xml:space="preserve">Miotła Sorgo </t>
  </si>
  <si>
    <t>Mop płaski z bawełny 14cm x 45cm - zapas</t>
  </si>
  <si>
    <t>Mydło dezynfekujące z gliceryną 5l</t>
  </si>
  <si>
    <t xml:space="preserve">Mydło toaletowe 100g </t>
  </si>
  <si>
    <t xml:space="preserve">Mydło  płynie dezynfekujące 0,5 ml z dozownikiem </t>
  </si>
  <si>
    <r>
      <t xml:space="preserve">Odplamiacz do białego 1l, działający w niskich temperaturach, nieodbarwiajązy ubrań, niezaweira chloru. </t>
    </r>
    <r>
      <rPr>
        <b/>
        <sz val="11"/>
        <color rgb="FF000000"/>
        <rFont val="Bookman Old Style"/>
        <family val="1"/>
        <charset val="238"/>
      </rPr>
      <t>Typu "ACE" lub produkt równoważny"</t>
    </r>
  </si>
  <si>
    <r>
      <t xml:space="preserve">Odplamiacz do koloru 1l, działający w nichskich temperaturach,nieodbarwiajązy ubrań, niezaweira chloru. </t>
    </r>
    <r>
      <rPr>
        <b/>
        <sz val="11"/>
        <color rgb="FF000000"/>
        <rFont val="Bookman Old Style"/>
        <family val="1"/>
        <charset val="238"/>
      </rPr>
      <t>Typu "Vanish" lub produkt równoważny"</t>
    </r>
  </si>
  <si>
    <t>Odświeżacz spray 300ml</t>
  </si>
  <si>
    <t>Papier toaletowy dwuwarstwowy biały-średnica 19cm</t>
  </si>
  <si>
    <t>Papier toaletowy dwuwarstwowy biały- min. 300 listków</t>
  </si>
  <si>
    <r>
      <t xml:space="preserve">Płyn do czyszczenia stali nierdzewnej w sprayu 1L. </t>
    </r>
    <r>
      <rPr>
        <b/>
        <sz val="11"/>
        <color rgb="FF000000"/>
        <rFont val="Bookman Old Style"/>
        <family val="1"/>
        <charset val="238"/>
      </rPr>
      <t>Typu "Meglio" lub produkt równoważny"</t>
    </r>
  </si>
  <si>
    <r>
      <t xml:space="preserve">Płyn do gruntownego mycia i usuwania tłustych zagrudzeń, skoncentrowany, zapachowy 1L. </t>
    </r>
    <r>
      <rPr>
        <b/>
        <sz val="11"/>
        <color rgb="FF000000"/>
        <rFont val="Bookman Old Style"/>
        <family val="1"/>
        <charset val="238"/>
      </rPr>
      <t xml:space="preserve">Typu "Brudpur" lub produkt równoważny" </t>
    </r>
  </si>
  <si>
    <r>
      <t xml:space="preserve">Płyn do mycia naczyń. Usuwający trudne zabrudzenia z tłuszczu z funkcją nabłyszczania 900g. </t>
    </r>
    <r>
      <rPr>
        <b/>
        <sz val="11"/>
        <color rgb="FF000000"/>
        <rFont val="Bookman Old Style"/>
        <family val="1"/>
        <charset val="238"/>
      </rPr>
      <t>Typu "Ludwik" lub produkt równoważny</t>
    </r>
  </si>
  <si>
    <r>
      <t xml:space="preserve">Płyn do mycia naczyń. Usuwający trudne zabrudzenia z tłuszczu z funkcją nabłyszczania 5L. </t>
    </r>
    <r>
      <rPr>
        <b/>
        <sz val="11"/>
        <color rgb="FF000000"/>
        <rFont val="Bookman Old Style"/>
        <family val="1"/>
        <charset val="238"/>
      </rPr>
      <t>Typu "Ludwik" lub produkt równoważny</t>
    </r>
  </si>
  <si>
    <t>Płyn do płukania 4L</t>
  </si>
  <si>
    <r>
      <t xml:space="preserve">Płyn do płukania hipoalergiczny koncentrat do płukania 1L. </t>
    </r>
    <r>
      <rPr>
        <b/>
        <sz val="11"/>
        <color rgb="FF000000"/>
        <rFont val="Bookman Old Style"/>
        <family val="1"/>
        <charset val="238"/>
      </rPr>
      <t>Typu "Biały Jeleń" lub produkt równoważny</t>
    </r>
  </si>
  <si>
    <r>
      <t xml:space="preserve">Płyn do prania 1L. </t>
    </r>
    <r>
      <rPr>
        <b/>
        <sz val="11"/>
        <color rgb="FF000000"/>
        <rFont val="Bookman Old Style"/>
        <family val="1"/>
        <charset val="238"/>
      </rPr>
      <t>Typu "Perwol" lub produkt równoważny</t>
    </r>
  </si>
  <si>
    <r>
      <t>Płyn do prania hipoalergiczny 1L.</t>
    </r>
    <r>
      <rPr>
        <b/>
        <sz val="11"/>
        <color rgb="FF000000"/>
        <rFont val="Bookman Old Style"/>
        <family val="1"/>
        <charset val="238"/>
      </rPr>
      <t xml:space="preserve"> Typu "Biały Jeleń" lub produkt równoważny</t>
    </r>
  </si>
  <si>
    <t>Płyn do ręcznego i maszynowego mycia podłóg z alkoholem, 10L</t>
  </si>
  <si>
    <r>
      <t xml:space="preserve">Płyn do szyb ze spryskiwaczem 750ml </t>
    </r>
    <r>
      <rPr>
        <b/>
        <sz val="11"/>
        <color rgb="FF000000"/>
        <rFont val="Bookman Old Style"/>
        <family val="1"/>
        <charset val="238"/>
      </rPr>
      <t>Typu "Clin" lub produkt równoważny</t>
    </r>
  </si>
  <si>
    <r>
      <t xml:space="preserve">Płyn do WC - 750ml. </t>
    </r>
    <r>
      <rPr>
        <b/>
        <sz val="11"/>
        <color rgb="FF000000"/>
        <rFont val="Bookman Old Style"/>
        <family val="1"/>
        <charset val="238"/>
      </rPr>
      <t>Typu "Domestos" żel do wc, zero kamienia lub produkt równoważny</t>
    </r>
  </si>
  <si>
    <r>
      <t xml:space="preserve">Płyn do WC - 1250ml </t>
    </r>
    <r>
      <rPr>
        <b/>
        <sz val="11"/>
        <color rgb="FF000000"/>
        <rFont val="Bookman Old Style"/>
        <family val="1"/>
        <charset val="238"/>
      </rPr>
      <t>Typu "Domestos" lub produkt równoważny</t>
    </r>
  </si>
  <si>
    <t>Płyn Javel 2l</t>
  </si>
  <si>
    <r>
      <t>Płyn oparty na bazie kwasu solnego przeznaczony do mycia sanitariatów 1L</t>
    </r>
    <r>
      <rPr>
        <b/>
        <sz val="11"/>
        <color rgb="FF000000"/>
        <rFont val="Bookman Old Style"/>
        <family val="1"/>
        <charset val="238"/>
      </rPr>
      <t xml:space="preserve"> Typu "Lizo-max" lub produkt równoważny</t>
    </r>
  </si>
  <si>
    <r>
      <t xml:space="preserve">Płyn uniwersalny do podłóg zapachowy 1L. </t>
    </r>
    <r>
      <rPr>
        <b/>
        <sz val="11"/>
        <color rgb="FF000000"/>
        <rFont val="Bookman Old Style"/>
        <family val="1"/>
        <charset val="238"/>
      </rPr>
      <t>Typu "Ajax" lub produkt równoważny</t>
    </r>
  </si>
  <si>
    <t xml:space="preserve">Płyn Voigt Gastrio-acid, VC 630, środek do mycia lodówek 5l </t>
  </si>
  <si>
    <r>
      <t xml:space="preserve">Proszek do prania białego 10kg. </t>
    </r>
    <r>
      <rPr>
        <b/>
        <sz val="11"/>
        <color rgb="FF000000"/>
        <rFont val="Bookman Old Style"/>
        <family val="1"/>
        <charset val="238"/>
      </rPr>
      <t>Typu "Bryza" lub produkt równoważny</t>
    </r>
  </si>
  <si>
    <t>Proszek do prania i dezynfekcji, Barlon - extra D, 15kg</t>
  </si>
  <si>
    <r>
      <t xml:space="preserve">Proszek do prania kolorów 10kg. </t>
    </r>
    <r>
      <rPr>
        <b/>
        <sz val="11"/>
        <color rgb="FF000000"/>
        <rFont val="Bookman Old Style"/>
        <family val="1"/>
        <charset val="238"/>
      </rPr>
      <t>Typu "Bryza" lub produkt równoważny</t>
    </r>
  </si>
  <si>
    <t>Proszek do szorowania 1kg</t>
  </si>
  <si>
    <r>
      <t xml:space="preserve">Proszek do firan 400g. </t>
    </r>
    <r>
      <rPr>
        <b/>
        <sz val="11"/>
        <color rgb="FF000000"/>
        <rFont val="Bookman Old Style"/>
        <family val="1"/>
        <charset val="238"/>
      </rPr>
      <t>Typu "Vanish" lub produkt równoważny</t>
    </r>
  </si>
  <si>
    <t>Reklamówki 38x11x70, atest spożywczy, a'100szt</t>
  </si>
  <si>
    <t xml:space="preserve">Reklamówki 26,6x45 atest spożywczy, a '200szt </t>
  </si>
  <si>
    <t>Ręczniki papierowe, 2 warstwowe białe, składane w ZZ, 25x23, 4000szt w opakowaniu</t>
  </si>
  <si>
    <t xml:space="preserve">Rękawice ochronne gumowe, flokowane, wykonane z grubszego lateksu i kauczuku naturalnego, Kat I normy: EN 420, EN 388, EN 374, o wysokiej odporności na detergenty, rozmiar M </t>
  </si>
  <si>
    <t>Rękawice ochronne robocze ocieplane, rozmiar 
L-XL</t>
  </si>
  <si>
    <t>Serwetki gastronomiczne jednowarstwowe różne kolory 150mm x 150mm op 200szt</t>
  </si>
  <si>
    <t xml:space="preserve">Sól do zmywarki, a' 1,5kg </t>
  </si>
  <si>
    <t>Szampon rumiankowy do włosów, 1L</t>
  </si>
  <si>
    <t xml:space="preserve">Szczotki do WC z pojemnikami </t>
  </si>
  <si>
    <t xml:space="preserve">Ścierka z mikrofibry 30x30 - kolory różowy/ zielony/ niebieski/ żółty </t>
  </si>
  <si>
    <t xml:space="preserve">Ścierki do podłogi bawełniane grube superchłonne 60 x 70 </t>
  </si>
  <si>
    <t>Wiadra z pokrywką 15l</t>
  </si>
  <si>
    <t xml:space="preserve">Worki na śmieci 60l a '10, czerwone o podwyższszonej wytrzymałości </t>
  </si>
  <si>
    <t xml:space="preserve">Worki na śmieci 60l a'10 czarne o podwyższonej wytrzymałości </t>
  </si>
  <si>
    <t xml:space="preserve">Worki niebieskie 120l a '10 -  na wózki na bieliznę o podwyższonej wytrzymałości </t>
  </si>
  <si>
    <t xml:space="preserve">Zmywak kuchenny, druciak metalowy </t>
  </si>
  <si>
    <t>Zmywak kuchenny, gąbka MAXI z ostrą warstwą</t>
  </si>
  <si>
    <t>Żel pod prysznic kremowy, nawilżający, do suchej skóry, 1l</t>
  </si>
  <si>
    <r>
      <t xml:space="preserve">Środek w formie mleczka do czyszczenia powierzchni z dodatkiem mikrogranulek zwiększających skuteczność produktu 750ml </t>
    </r>
    <r>
      <rPr>
        <b/>
        <sz val="11"/>
        <color rgb="FF000000"/>
        <rFont val="Bookman Old Style"/>
        <family val="1"/>
        <charset val="238"/>
      </rPr>
      <t>Typu "Cif" lub produkt równoważny</t>
    </r>
    <r>
      <rPr>
        <sz val="11"/>
        <color rgb="FF000000"/>
        <rFont val="Bookman Old Style"/>
        <family val="1"/>
        <charset val="238"/>
      </rPr>
      <t>*</t>
    </r>
  </si>
  <si>
    <r>
      <t xml:space="preserve">Tabletki do zmywarki. </t>
    </r>
    <r>
      <rPr>
        <b/>
        <sz val="11"/>
        <color rgb="FF000000"/>
        <rFont val="Bookman Old Style"/>
        <family val="1"/>
        <charset val="238"/>
      </rPr>
      <t>Typu "Calgonit-Finish" lub produkt równoważny</t>
    </r>
    <r>
      <rPr>
        <sz val="11"/>
        <color rgb="FF000000"/>
        <rFont val="Bookman Old Style"/>
        <family val="1"/>
        <charset val="238"/>
      </rPr>
      <t>*</t>
    </r>
  </si>
  <si>
    <r>
      <t xml:space="preserve">Zapas wkład do automatycznego odświeżacza 250 ml. </t>
    </r>
    <r>
      <rPr>
        <b/>
        <sz val="11"/>
        <color rgb="FF000000"/>
        <rFont val="Bookman Old Style"/>
        <family val="1"/>
        <charset val="238"/>
      </rPr>
      <t>Typu "Air Wick" lub produkt równoważny*</t>
    </r>
  </si>
  <si>
    <t>szt.</t>
  </si>
  <si>
    <t>opak.</t>
  </si>
  <si>
    <r>
      <t xml:space="preserve">Proszek do prania kolorów 10kg. </t>
    </r>
    <r>
      <rPr>
        <b/>
        <sz val="11"/>
        <color rgb="FF000000"/>
        <rFont val="Bookman Old Style"/>
        <family val="1"/>
        <charset val="238"/>
      </rPr>
      <t>Typu "Bryza" lub produkt równoważny*.</t>
    </r>
  </si>
  <si>
    <r>
      <t xml:space="preserve">Płyn do płukania hipoalergiczny koncentrat do płukania 1L. </t>
    </r>
    <r>
      <rPr>
        <b/>
        <sz val="11"/>
        <color rgb="FF000000"/>
        <rFont val="Bookman Old Style"/>
        <family val="1"/>
        <charset val="238"/>
      </rPr>
      <t>Typu "Biały Jeleń" lub produkt równoważny*</t>
    </r>
  </si>
  <si>
    <r>
      <t>Płyn do prania hipoalergiczny 1L.</t>
    </r>
    <r>
      <rPr>
        <b/>
        <sz val="11"/>
        <color rgb="FF000000"/>
        <rFont val="Bookman Old Style"/>
        <family val="1"/>
        <charset val="238"/>
      </rPr>
      <t xml:space="preserve"> Typu "Biały Jeleń" lub produkt równoważny*</t>
    </r>
  </si>
  <si>
    <r>
      <t xml:space="preserve">Płyn do mycia naczyń. Usuwający trudne zabrudzenia z tłuszczu z funkcją nabłyszczania 5L. </t>
    </r>
    <r>
      <rPr>
        <b/>
        <sz val="11"/>
        <color rgb="FF000000"/>
        <rFont val="Bookman Old Style"/>
        <family val="1"/>
        <charset val="238"/>
      </rPr>
      <t>Typu "Ludwik" lub produkt równoważny*</t>
    </r>
  </si>
  <si>
    <r>
      <t xml:space="preserve">Płyn do szyb ze spryskiwaczem 750ml </t>
    </r>
    <r>
      <rPr>
        <b/>
        <sz val="11"/>
        <color rgb="FF000000"/>
        <rFont val="Bookman Old Style"/>
        <family val="1"/>
        <charset val="238"/>
      </rPr>
      <t>Typu "Clin" lub produkt równoważny*</t>
    </r>
  </si>
  <si>
    <r>
      <t xml:space="preserve">Płyn do WC - 750ml. </t>
    </r>
    <r>
      <rPr>
        <b/>
        <sz val="11"/>
        <color rgb="FF000000"/>
        <rFont val="Bookman Old Style"/>
        <family val="1"/>
        <charset val="238"/>
      </rPr>
      <t>Typu "Domestos" żel do wc, zero kamienia lub produkt równoważny*</t>
    </r>
  </si>
  <si>
    <r>
      <t xml:space="preserve">Płyn do WC - 1250ml </t>
    </r>
    <r>
      <rPr>
        <b/>
        <sz val="11"/>
        <color rgb="FF000000"/>
        <rFont val="Bookman Old Style"/>
        <family val="1"/>
        <charset val="238"/>
      </rPr>
      <t>Typu "Domestos" lub produkt równoważny*</t>
    </r>
  </si>
  <si>
    <r>
      <t>Płyn oparty na bazie kwasu solnego przeznaczony do mycia sanitariatów 1L</t>
    </r>
    <r>
      <rPr>
        <b/>
        <sz val="11"/>
        <color rgb="FF000000"/>
        <rFont val="Bookman Old Style"/>
        <family val="1"/>
        <charset val="238"/>
      </rPr>
      <t xml:space="preserve"> Typu "Lizo-max" lub produkt równoważny*</t>
    </r>
  </si>
  <si>
    <r>
      <t xml:space="preserve">Płyn uniwersalny do podłóg zapachowy 1L. </t>
    </r>
    <r>
      <rPr>
        <b/>
        <sz val="11"/>
        <color rgb="FF000000"/>
        <rFont val="Bookman Old Style"/>
        <family val="1"/>
        <charset val="238"/>
      </rPr>
      <t>Typu "Ajax" lub produkt równoważny*</t>
    </r>
  </si>
  <si>
    <r>
      <t xml:space="preserve">Proszek do prania białego 10kg. </t>
    </r>
    <r>
      <rPr>
        <b/>
        <sz val="11"/>
        <color rgb="FF000000"/>
        <rFont val="Bookman Old Style"/>
        <family val="1"/>
        <charset val="238"/>
      </rPr>
      <t>Typu "Bryza" lub produkt równoważny*</t>
    </r>
  </si>
  <si>
    <r>
      <t xml:space="preserve">Proszek do firan 400g. </t>
    </r>
    <r>
      <rPr>
        <b/>
        <sz val="11"/>
        <color rgb="FF000000"/>
        <rFont val="Bookman Old Style"/>
        <family val="1"/>
        <charset val="238"/>
      </rPr>
      <t>Typu "Vanish" lub produkt równoważny*</t>
    </r>
  </si>
  <si>
    <r>
      <t xml:space="preserve">Środek w formie mleczka do czyszczenia powierzchni z dodatkiem mikrogranulek zwiększających skuteczność produktu 750ml </t>
    </r>
    <r>
      <rPr>
        <b/>
        <sz val="11"/>
        <color rgb="FF000000"/>
        <rFont val="Bookman Old Style"/>
        <family val="1"/>
        <charset val="238"/>
      </rPr>
      <t>Typu "Cif" lub produkt równoważny*</t>
    </r>
  </si>
  <si>
    <r>
      <t xml:space="preserve">Tabletki do zmywarki. </t>
    </r>
    <r>
      <rPr>
        <b/>
        <sz val="11"/>
        <color rgb="FF000000"/>
        <rFont val="Bookman Old Style"/>
        <family val="1"/>
        <charset val="238"/>
      </rPr>
      <t>Typu "Calgonit-Finish" lub produkt równoważny*</t>
    </r>
  </si>
  <si>
    <r>
      <t xml:space="preserve">Odplamiacz do białego 1l, działający w niskich temperaturach, nieodbarwiajązy ubrań, niezaweira chloru. </t>
    </r>
    <r>
      <rPr>
        <b/>
        <sz val="11"/>
        <color rgb="FF000000"/>
        <rFont val="Bookman Old Style"/>
        <family val="1"/>
        <charset val="238"/>
      </rPr>
      <t>Typu "ACE" lub produkt równoważny*</t>
    </r>
  </si>
  <si>
    <r>
      <t xml:space="preserve">Odplamiacz do koloru 1l, działający w nichskich temperaturach,nieodbarwiajązy ubrań, niezaweira chloru. </t>
    </r>
    <r>
      <rPr>
        <b/>
        <sz val="11"/>
        <color rgb="FF000000"/>
        <rFont val="Bookman Old Style"/>
        <family val="1"/>
        <charset val="238"/>
      </rPr>
      <t>Typu "Vanish" lub produkt równoważny*</t>
    </r>
  </si>
  <si>
    <t>BRAK</t>
  </si>
  <si>
    <t>Stelaż do mopa kieszeniowego magnetyczny 40x11cm</t>
  </si>
  <si>
    <t xml:space="preserve">Zapas do mopa kieszeniowego magnetycznego o wym 40 x 11 cm </t>
  </si>
  <si>
    <t>Papier do pieczenia obustronnie powlekany silikonowy o wym. min.  38 cm x 50 mb</t>
  </si>
  <si>
    <t>Płyn do neutralizacji zapachu moczu ludzkiego do różniej powierzchni. Koncentrat 1L. Typu "Voigt SMELPOL VC 440" lub produkt równoważny</t>
  </si>
  <si>
    <r>
      <t xml:space="preserve">Płyn do neutralizacji zapachu moczu ludzkiego do różniej powierzchni. Koncentrat 1L. </t>
    </r>
    <r>
      <rPr>
        <b/>
        <sz val="11"/>
        <color rgb="FF000000"/>
        <rFont val="Bookman Old Style"/>
        <family val="1"/>
        <charset val="238"/>
      </rPr>
      <t>Typu "Voigt SMELPOL VC 440" lub produkt równoważny*</t>
    </r>
  </si>
  <si>
    <t xml:space="preserve">Rękawice nitrynowe A'100, niebieskie rozmiary od S do XL </t>
  </si>
  <si>
    <t>Kij do mopa aluminiowy do stelaży kieszeniowych o wym. śr. 2,5 cm, dł. 140 cm</t>
  </si>
  <si>
    <r>
      <t xml:space="preserve">Płyn do gruntownego mycia i usuwania tłustych zagrudzeń, skoncentrowany, zapachowy 1L. </t>
    </r>
    <r>
      <rPr>
        <b/>
        <sz val="11"/>
        <color rgb="FF000000"/>
        <rFont val="Bookman Old Style"/>
        <family val="1"/>
        <charset val="238"/>
      </rPr>
      <t>Typu "Brudpur" lub produkt równoważny*</t>
    </r>
  </si>
  <si>
    <r>
      <t xml:space="preserve">Płyn do czyszczenia stali nierdzewnej w sprayu 1L. </t>
    </r>
    <r>
      <rPr>
        <b/>
        <sz val="11"/>
        <color rgb="FF000000"/>
        <rFont val="Bookman Old Style"/>
        <family val="1"/>
        <charset val="238"/>
      </rPr>
      <t>Typu "Meglio" lub produkt równoważny*</t>
    </r>
  </si>
  <si>
    <r>
      <t xml:space="preserve">Płyn do mycia naczyń. Usuwający trudne zabrudzenia z tłuszczu z funkcją nabłyszczania 900g. </t>
    </r>
    <r>
      <rPr>
        <b/>
        <sz val="11"/>
        <color rgb="FF000000"/>
        <rFont val="Bookman Old Style"/>
        <family val="1"/>
        <charset val="238"/>
      </rPr>
      <t>Typu "Ludwik" lub produkt równoważny*</t>
    </r>
  </si>
  <si>
    <r>
      <t xml:space="preserve">Folia aluminiowa - wysoka wytrzymałość i odporność na pękanie, gastronomiczna min. 20 mb </t>
    </r>
    <r>
      <rPr>
        <b/>
        <sz val="11"/>
        <color rgb="FF000000"/>
        <rFont val="Bookman Old Style"/>
        <family val="1"/>
        <charset val="238"/>
      </rPr>
      <t>Typu "Jan niezbędny" lub produkt równoważny*</t>
    </r>
  </si>
  <si>
    <r>
      <t xml:space="preserve">Kostka zapachowa do WC z koszyczkiem- minimum 40g. Zapach świeży, wyraźny, czysty. Koszyczek stanowi jedną całość z uchwytem, uchwyt posiada regulację pozwalakącą na dokładne dopasowanie go do szerokości ścianki miski WC. Kostka wypłukuje się równomiernie, nie rozpada się, nie wypada w formie większych kawałków. </t>
    </r>
    <r>
      <rPr>
        <b/>
        <sz val="11"/>
        <color rgb="FF000000"/>
        <rFont val="Bookman Old Style"/>
        <family val="1"/>
        <charset val="238"/>
      </rPr>
      <t>Typu "Bref Color Aktiv kostka do WC z koszyczkiem" lub produkt równoważny*</t>
    </r>
  </si>
  <si>
    <r>
      <t xml:space="preserve">Płyn do czyszczenia stali nierdzewnej w sprayu 1l. </t>
    </r>
    <r>
      <rPr>
        <b/>
        <sz val="11"/>
        <color rgb="FF000000"/>
        <rFont val="Bookman Old Style"/>
        <family val="1"/>
        <charset val="238"/>
      </rPr>
      <t>Typu "Meglio" lub produkt równoważny*</t>
    </r>
  </si>
  <si>
    <t>Papier toaletowy dwuwarstwowy biały-średnica 19 cm</t>
  </si>
  <si>
    <r>
      <t xml:space="preserve">Płyn do prania 1L. </t>
    </r>
    <r>
      <rPr>
        <b/>
        <sz val="11"/>
        <color rgb="FF000000"/>
        <rFont val="Bookman Old Style"/>
        <family val="1"/>
        <charset val="238"/>
      </rPr>
      <t>Typu "Perwol" lub produkt równoważny*</t>
    </r>
  </si>
  <si>
    <r>
      <t xml:space="preserve">Proszek do prania kolorów 10kg. </t>
    </r>
    <r>
      <rPr>
        <b/>
        <sz val="11"/>
        <color rgb="FF000000"/>
        <rFont val="Bookman Old Style"/>
        <family val="1"/>
        <charset val="238"/>
      </rPr>
      <t>Typu "Bryza" lub produkt równoważny*</t>
    </r>
  </si>
  <si>
    <t>Ręczniki papierowe, 2 warstwowe białe, składane w ZZ, 25x23, 4000szt. w opakowaniu</t>
  </si>
  <si>
    <t>Serwetki gastronomiczne jednowarstwowe różne kolory 
150 mm x 150 mm op 200 szt.</t>
  </si>
  <si>
    <t xml:space="preserve">Sól do zmywarki, a' 1,5 kg </t>
  </si>
  <si>
    <t>Stelaż do mopa kieszeniowego magnetyczny 40 x 11cm</t>
  </si>
  <si>
    <t xml:space="preserve">Zapas do mopa kieszeniowego magnetycznego o wym. 40 x 11 cm opisanego w pozycji 54 zamówienia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</si>
</sst>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9">
    <font>
      <sz val="11"/>
      <color theme="1"/>
      <name val="Czcionka tekstu podstawowego"/>
      <family val="2"/>
      <charset val="238"/>
    </font>
    <font>
      <sz val="10"/>
      <color theme="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sz val="10"/>
      <color rgb="FF000000"/>
      <name val="Bookman Old Style"/>
      <family val="1"/>
      <charset val="238"/>
    </font>
    <font>
      <sz val="9"/>
      <color theme="1"/>
      <name val="Bookman Old Style"/>
      <family val="1"/>
      <charset val="238"/>
    </font>
    <font>
      <b/>
      <sz val="9"/>
      <color theme="1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sz val="10"/>
      <color theme="1"/>
      <name val="Arial"/>
      <family val="2"/>
      <charset val="238"/>
    </font>
    <font>
      <sz val="8"/>
      <color indexed="8"/>
      <name val="Bookman Old Style"/>
      <family val="1"/>
      <charset val="238"/>
    </font>
    <font>
      <sz val="11"/>
      <color theme="1"/>
      <name val="Bookman Old Style"/>
      <family val="1"/>
      <charset val="238"/>
    </font>
    <font>
      <sz val="8"/>
      <name val="Czcionka tekstu podstawowego"/>
      <family val="2"/>
      <charset val="238"/>
    </font>
    <font>
      <b/>
      <i/>
      <sz val="8"/>
      <color indexed="8"/>
      <name val="Bookman Old Style"/>
      <family val="1"/>
      <charset val="238"/>
    </font>
    <font>
      <sz val="11"/>
      <color rgb="FF000000"/>
      <name val="Bookman Old Style"/>
      <family val="1"/>
      <charset val="238"/>
    </font>
    <font>
      <b/>
      <sz val="11"/>
      <color rgb="FF000000"/>
      <name val="Bookman Old Style"/>
      <family val="1"/>
      <charset val="238"/>
    </font>
    <font>
      <sz val="11"/>
      <name val="Bookman Old Styl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left" vertical="center" wrapText="1"/>
    </xf>
    <xf numFmtId="1" fontId="2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16" fillId="3" borderId="7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vertical="center" wrapText="1"/>
    </xf>
    <xf numFmtId="0" fontId="16" fillId="0" borderId="3" xfId="0" applyFont="1" applyBorder="1" applyAlignment="1">
      <alignment horizontal="left" vertical="center" wrapText="1"/>
    </xf>
    <xf numFmtId="0" fontId="16" fillId="3" borderId="6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0" xfId="0" applyFont="1" applyFill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6" fillId="5" borderId="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" fontId="10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1" fontId="5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73944-4B42-4E49-B702-D2AAD1092C6B}">
  <sheetPr>
    <pageSetUpPr fitToPage="1"/>
  </sheetPr>
  <dimension ref="A1:J93"/>
  <sheetViews>
    <sheetView tabSelected="1" view="pageBreakPreview" zoomScaleNormal="100" zoomScaleSheetLayoutView="100" workbookViewId="0">
      <selection activeCell="G2" sqref="G2"/>
    </sheetView>
  </sheetViews>
  <sheetFormatPr defaultColWidth="7.8984375" defaultRowHeight="13.8"/>
  <cols>
    <col min="1" max="1" width="4.69921875" style="27" customWidth="1"/>
    <col min="2" max="2" width="33.8984375" style="4" customWidth="1"/>
    <col min="3" max="3" width="14.3984375" style="3" customWidth="1"/>
    <col min="4" max="4" width="5.796875" style="1" customWidth="1"/>
    <col min="5" max="5" width="7.3984375" style="2" bestFit="1" customWidth="1"/>
    <col min="6" max="7" width="13.69921875" style="2" customWidth="1"/>
    <col min="8" max="8" width="6.69921875" style="2" customWidth="1"/>
    <col min="9" max="9" width="12.09765625" style="2" customWidth="1"/>
    <col min="10" max="10" width="16.5" style="5" customWidth="1"/>
    <col min="11" max="16384" width="7.8984375" style="3"/>
  </cols>
  <sheetData>
    <row r="1" spans="1:10">
      <c r="H1" s="64" t="s">
        <v>178</v>
      </c>
      <c r="I1" s="64"/>
      <c r="J1" s="64"/>
    </row>
    <row r="2" spans="1:10" ht="66" customHeight="1">
      <c r="A2" s="65" t="s">
        <v>0</v>
      </c>
      <c r="B2" s="65"/>
      <c r="C2" s="65"/>
      <c r="J2" s="25"/>
    </row>
    <row r="3" spans="1:10">
      <c r="J3" s="6"/>
    </row>
    <row r="4" spans="1:10" ht="30" customHeight="1">
      <c r="A4" s="66" t="s">
        <v>1</v>
      </c>
      <c r="B4" s="67"/>
      <c r="C4" s="67"/>
      <c r="D4" s="67"/>
      <c r="E4" s="67"/>
      <c r="F4" s="67"/>
      <c r="G4" s="67"/>
      <c r="H4" s="67"/>
      <c r="I4" s="67"/>
      <c r="J4" s="67"/>
    </row>
    <row r="5" spans="1:10" ht="30" customHeight="1">
      <c r="A5" s="66"/>
      <c r="B5" s="66"/>
      <c r="C5" s="66"/>
      <c r="D5" s="66"/>
      <c r="E5" s="66"/>
      <c r="F5" s="66"/>
      <c r="G5" s="66"/>
      <c r="H5" s="66"/>
      <c r="I5" s="66"/>
      <c r="J5" s="66"/>
    </row>
    <row r="6" spans="1:10" s="8" customFormat="1" ht="27.6" customHeight="1">
      <c r="A6" s="68" t="s">
        <v>2</v>
      </c>
      <c r="B6" s="70" t="s">
        <v>3</v>
      </c>
      <c r="C6" s="55" t="s">
        <v>4</v>
      </c>
      <c r="D6" s="55" t="s">
        <v>5</v>
      </c>
      <c r="E6" s="72" t="s">
        <v>6</v>
      </c>
      <c r="F6" s="55" t="s">
        <v>166</v>
      </c>
      <c r="G6" s="55" t="s">
        <v>167</v>
      </c>
      <c r="H6" s="57" t="s">
        <v>164</v>
      </c>
      <c r="I6" s="58"/>
      <c r="J6" s="59" t="s">
        <v>169</v>
      </c>
    </row>
    <row r="7" spans="1:10" s="8" customFormat="1" ht="39" customHeight="1">
      <c r="A7" s="69"/>
      <c r="B7" s="71"/>
      <c r="C7" s="56"/>
      <c r="D7" s="56"/>
      <c r="E7" s="73"/>
      <c r="F7" s="56"/>
      <c r="G7" s="56"/>
      <c r="H7" s="7" t="s">
        <v>165</v>
      </c>
      <c r="I7" s="29" t="s">
        <v>168</v>
      </c>
      <c r="J7" s="60"/>
    </row>
    <row r="8" spans="1:10" s="24" customFormat="1" ht="10.199999999999999">
      <c r="A8" s="22">
        <v>1</v>
      </c>
      <c r="B8" s="23">
        <v>2</v>
      </c>
      <c r="C8" s="22">
        <v>3</v>
      </c>
      <c r="D8" s="23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</row>
    <row r="9" spans="1:10" ht="60" customHeight="1">
      <c r="A9" s="28" t="s">
        <v>7</v>
      </c>
      <c r="B9" s="33" t="s">
        <v>181</v>
      </c>
      <c r="C9" s="14"/>
      <c r="D9" s="50" t="s">
        <v>243</v>
      </c>
      <c r="E9" s="51">
        <v>3</v>
      </c>
      <c r="F9" s="13"/>
      <c r="G9" s="13"/>
      <c r="H9" s="32"/>
      <c r="I9" s="13"/>
      <c r="J9" s="13"/>
    </row>
    <row r="10" spans="1:10" ht="81" customHeight="1">
      <c r="A10" s="28" t="s">
        <v>9</v>
      </c>
      <c r="B10" s="35" t="s">
        <v>271</v>
      </c>
      <c r="C10" s="14"/>
      <c r="D10" s="50" t="s">
        <v>243</v>
      </c>
      <c r="E10" s="51">
        <v>5</v>
      </c>
      <c r="F10" s="13"/>
      <c r="G10" s="13"/>
      <c r="H10" s="32"/>
      <c r="I10" s="13"/>
      <c r="J10" s="13"/>
    </row>
    <row r="11" spans="1:10" ht="44.4" customHeight="1">
      <c r="A11" s="28" t="s">
        <v>11</v>
      </c>
      <c r="B11" s="34" t="s">
        <v>184</v>
      </c>
      <c r="C11" s="14"/>
      <c r="D11" s="50" t="s">
        <v>243</v>
      </c>
      <c r="E11" s="51">
        <v>300</v>
      </c>
      <c r="F11" s="13"/>
      <c r="G11" s="13"/>
      <c r="H11" s="32"/>
      <c r="I11" s="13"/>
      <c r="J11" s="13"/>
    </row>
    <row r="12" spans="1:10" ht="43.8" customHeight="1">
      <c r="A12" s="28" t="s">
        <v>13</v>
      </c>
      <c r="B12" s="34" t="s">
        <v>267</v>
      </c>
      <c r="C12" s="14"/>
      <c r="D12" s="50" t="s">
        <v>243</v>
      </c>
      <c r="E12" s="51">
        <v>5</v>
      </c>
      <c r="F12" s="13"/>
      <c r="G12" s="13"/>
      <c r="H12" s="32"/>
      <c r="I12" s="13"/>
      <c r="J12" s="13"/>
    </row>
    <row r="13" spans="1:10" ht="183.6" customHeight="1">
      <c r="A13" s="28" t="s">
        <v>15</v>
      </c>
      <c r="B13" s="34" t="s">
        <v>272</v>
      </c>
      <c r="C13" s="14"/>
      <c r="D13" s="50" t="s">
        <v>243</v>
      </c>
      <c r="E13" s="51">
        <v>110</v>
      </c>
      <c r="F13" s="13"/>
      <c r="G13" s="13"/>
      <c r="H13" s="32"/>
      <c r="I13" s="13"/>
      <c r="J13" s="13"/>
    </row>
    <row r="14" spans="1:10" ht="30" customHeight="1">
      <c r="A14" s="28" t="s">
        <v>16</v>
      </c>
      <c r="B14" s="36" t="s">
        <v>186</v>
      </c>
      <c r="C14" s="14"/>
      <c r="D14" s="50" t="s">
        <v>243</v>
      </c>
      <c r="E14" s="51">
        <v>35</v>
      </c>
      <c r="F14" s="13"/>
      <c r="G14" s="13"/>
      <c r="H14" s="32"/>
      <c r="I14" s="13"/>
      <c r="J14" s="13"/>
    </row>
    <row r="15" spans="1:10" ht="29.4" customHeight="1">
      <c r="A15" s="28" t="s">
        <v>19</v>
      </c>
      <c r="B15" s="37" t="s">
        <v>187</v>
      </c>
      <c r="C15" s="14"/>
      <c r="D15" s="50" t="s">
        <v>243</v>
      </c>
      <c r="E15" s="51">
        <v>1</v>
      </c>
      <c r="F15" s="13"/>
      <c r="G15" s="13"/>
      <c r="H15" s="32"/>
      <c r="I15" s="13"/>
      <c r="J15" s="13"/>
    </row>
    <row r="16" spans="1:10" ht="30" customHeight="1">
      <c r="A16" s="28" t="s">
        <v>20</v>
      </c>
      <c r="B16" s="38" t="s">
        <v>188</v>
      </c>
      <c r="C16" s="14"/>
      <c r="D16" s="50" t="s">
        <v>243</v>
      </c>
      <c r="E16" s="51">
        <v>20</v>
      </c>
      <c r="F16" s="13"/>
      <c r="G16" s="13"/>
      <c r="H16" s="32"/>
      <c r="I16" s="13"/>
      <c r="J16" s="13"/>
    </row>
    <row r="17" spans="1:10" ht="23.4" customHeight="1">
      <c r="A17" s="28" t="s">
        <v>21</v>
      </c>
      <c r="B17" s="39" t="s">
        <v>189</v>
      </c>
      <c r="C17" s="10"/>
      <c r="D17" s="50" t="s">
        <v>243</v>
      </c>
      <c r="E17" s="51">
        <v>84</v>
      </c>
      <c r="F17" s="13"/>
      <c r="G17" s="13"/>
      <c r="H17" s="32"/>
      <c r="I17" s="13"/>
      <c r="J17" s="13"/>
    </row>
    <row r="18" spans="1:10" ht="23.4" customHeight="1">
      <c r="A18" s="28" t="s">
        <v>23</v>
      </c>
      <c r="B18" s="39" t="s">
        <v>190</v>
      </c>
      <c r="C18" s="14"/>
      <c r="D18" s="50" t="s">
        <v>243</v>
      </c>
      <c r="E18" s="51">
        <v>5</v>
      </c>
      <c r="F18" s="13"/>
      <c r="G18" s="13"/>
      <c r="H18" s="32"/>
      <c r="I18" s="13"/>
      <c r="J18" s="13"/>
    </row>
    <row r="19" spans="1:10" ht="27.6">
      <c r="A19" s="28" t="s">
        <v>25</v>
      </c>
      <c r="B19" s="40" t="s">
        <v>33</v>
      </c>
      <c r="C19" s="14"/>
      <c r="D19" s="50" t="s">
        <v>243</v>
      </c>
      <c r="E19" s="51">
        <v>8</v>
      </c>
      <c r="F19" s="13"/>
      <c r="G19" s="13"/>
      <c r="H19" s="32"/>
      <c r="I19" s="13"/>
      <c r="J19" s="13"/>
    </row>
    <row r="20" spans="1:10" ht="22.2" customHeight="1">
      <c r="A20" s="28" t="s">
        <v>27</v>
      </c>
      <c r="B20" s="37" t="s">
        <v>191</v>
      </c>
      <c r="C20" s="14"/>
      <c r="D20" s="50" t="s">
        <v>243</v>
      </c>
      <c r="E20" s="51">
        <v>1</v>
      </c>
      <c r="F20" s="13"/>
      <c r="G20" s="13"/>
      <c r="H20" s="32"/>
      <c r="I20" s="13"/>
      <c r="J20" s="13"/>
    </row>
    <row r="21" spans="1:10" ht="31.2" customHeight="1">
      <c r="A21" s="28" t="s">
        <v>29</v>
      </c>
      <c r="B21" s="35" t="s">
        <v>195</v>
      </c>
      <c r="C21" s="14"/>
      <c r="D21" s="50" t="s">
        <v>243</v>
      </c>
      <c r="E21" s="51">
        <v>55</v>
      </c>
      <c r="F21" s="13"/>
      <c r="G21" s="13"/>
      <c r="H21" s="32"/>
      <c r="I21" s="13"/>
      <c r="J21" s="13"/>
    </row>
    <row r="22" spans="1:10" ht="24" customHeight="1">
      <c r="A22" s="28" t="s">
        <v>32</v>
      </c>
      <c r="B22" s="34" t="s">
        <v>193</v>
      </c>
      <c r="C22" s="14"/>
      <c r="D22" s="50" t="s">
        <v>243</v>
      </c>
      <c r="E22" s="51">
        <v>10</v>
      </c>
      <c r="F22" s="13"/>
      <c r="G22" s="13"/>
      <c r="H22" s="32"/>
      <c r="I22" s="13"/>
      <c r="J22" s="13"/>
    </row>
    <row r="23" spans="1:10" ht="24" customHeight="1">
      <c r="A23" s="28" t="s">
        <v>34</v>
      </c>
      <c r="B23" s="41" t="s">
        <v>194</v>
      </c>
      <c r="C23" s="14"/>
      <c r="D23" s="50" t="s">
        <v>243</v>
      </c>
      <c r="E23" s="51">
        <v>290</v>
      </c>
      <c r="F23" s="13"/>
      <c r="G23" s="13"/>
      <c r="H23" s="32"/>
      <c r="I23" s="13"/>
      <c r="J23" s="13"/>
    </row>
    <row r="24" spans="1:10" ht="72.599999999999994" customHeight="1">
      <c r="A24" s="28" t="s">
        <v>35</v>
      </c>
      <c r="B24" s="39" t="s">
        <v>258</v>
      </c>
      <c r="C24" s="14"/>
      <c r="D24" s="50" t="s">
        <v>243</v>
      </c>
      <c r="E24" s="51">
        <v>69</v>
      </c>
      <c r="F24" s="13"/>
      <c r="G24" s="13"/>
      <c r="H24" s="32"/>
      <c r="I24" s="13"/>
      <c r="J24" s="13"/>
    </row>
    <row r="25" spans="1:10" ht="73.8" customHeight="1">
      <c r="A25" s="28" t="s">
        <v>37</v>
      </c>
      <c r="B25" s="39" t="s">
        <v>259</v>
      </c>
      <c r="C25" s="14"/>
      <c r="D25" s="50" t="s">
        <v>243</v>
      </c>
      <c r="E25" s="51">
        <v>74</v>
      </c>
      <c r="F25" s="13"/>
      <c r="G25" s="13"/>
      <c r="H25" s="32"/>
      <c r="I25" s="13"/>
      <c r="J25" s="13"/>
    </row>
    <row r="26" spans="1:10" ht="27" customHeight="1">
      <c r="A26" s="28" t="s">
        <v>39</v>
      </c>
      <c r="B26" s="39" t="s">
        <v>198</v>
      </c>
      <c r="C26" s="14"/>
      <c r="D26" s="50" t="s">
        <v>243</v>
      </c>
      <c r="E26" s="51">
        <v>80</v>
      </c>
      <c r="F26" s="13"/>
      <c r="G26" s="13"/>
      <c r="H26" s="32"/>
      <c r="I26" s="13"/>
      <c r="J26" s="13"/>
    </row>
    <row r="27" spans="1:10" ht="41.4">
      <c r="A27" s="28" t="s">
        <v>41</v>
      </c>
      <c r="B27" s="39" t="s">
        <v>263</v>
      </c>
      <c r="C27" s="14"/>
      <c r="D27" s="50" t="s">
        <v>243</v>
      </c>
      <c r="E27" s="51">
        <v>6</v>
      </c>
      <c r="F27" s="13"/>
      <c r="G27" s="13"/>
      <c r="H27" s="32"/>
      <c r="I27" s="13"/>
      <c r="J27" s="13"/>
    </row>
    <row r="28" spans="1:10" ht="30.6" customHeight="1">
      <c r="A28" s="28" t="s">
        <v>43</v>
      </c>
      <c r="B28" s="39" t="s">
        <v>200</v>
      </c>
      <c r="C28" s="14"/>
      <c r="D28" s="50" t="s">
        <v>243</v>
      </c>
      <c r="E28" s="51">
        <v>350</v>
      </c>
      <c r="F28" s="13"/>
      <c r="G28" s="13"/>
      <c r="H28" s="32"/>
      <c r="I28" s="13"/>
      <c r="J28" s="13"/>
    </row>
    <row r="29" spans="1:10" ht="32.4" customHeight="1">
      <c r="A29" s="28" t="s">
        <v>45</v>
      </c>
      <c r="B29" s="39" t="s">
        <v>274</v>
      </c>
      <c r="C29" s="14"/>
      <c r="D29" s="50" t="s">
        <v>243</v>
      </c>
      <c r="E29" s="51">
        <v>400</v>
      </c>
      <c r="F29" s="13"/>
      <c r="G29" s="13"/>
      <c r="H29" s="32"/>
      <c r="I29" s="13"/>
      <c r="J29" s="13"/>
    </row>
    <row r="30" spans="1:10" ht="45.6" customHeight="1">
      <c r="A30" s="28" t="s">
        <v>46</v>
      </c>
      <c r="B30" s="42" t="s">
        <v>273</v>
      </c>
      <c r="C30" s="14"/>
      <c r="D30" s="50" t="s">
        <v>243</v>
      </c>
      <c r="E30" s="51">
        <v>80</v>
      </c>
      <c r="F30" s="13"/>
      <c r="G30" s="13"/>
      <c r="H30" s="32"/>
      <c r="I30" s="13"/>
      <c r="J30" s="13"/>
    </row>
    <row r="31" spans="1:10" ht="71.400000000000006" customHeight="1">
      <c r="A31" s="28" t="s">
        <v>48</v>
      </c>
      <c r="B31" s="40" t="s">
        <v>268</v>
      </c>
      <c r="C31" s="14"/>
      <c r="D31" s="50" t="s">
        <v>243</v>
      </c>
      <c r="E31" s="51">
        <v>45</v>
      </c>
      <c r="F31" s="13"/>
      <c r="G31" s="13"/>
      <c r="H31" s="32"/>
      <c r="I31" s="13"/>
      <c r="J31" s="13"/>
    </row>
    <row r="32" spans="1:10" ht="64.2" customHeight="1">
      <c r="A32" s="28" t="s">
        <v>50</v>
      </c>
      <c r="B32" s="40" t="s">
        <v>248</v>
      </c>
      <c r="C32" s="14"/>
      <c r="D32" s="50" t="s">
        <v>243</v>
      </c>
      <c r="E32" s="51">
        <v>20</v>
      </c>
      <c r="F32" s="13"/>
      <c r="G32" s="13"/>
      <c r="H32" s="32"/>
      <c r="I32" s="13"/>
      <c r="J32" s="13"/>
    </row>
    <row r="33" spans="1:10" ht="63" customHeight="1">
      <c r="A33" s="28" t="s">
        <v>52</v>
      </c>
      <c r="B33" s="42" t="s">
        <v>270</v>
      </c>
      <c r="C33" s="14"/>
      <c r="D33" s="50" t="s">
        <v>243</v>
      </c>
      <c r="E33" s="51">
        <v>200</v>
      </c>
      <c r="F33" s="13"/>
      <c r="G33" s="13"/>
      <c r="H33" s="32"/>
      <c r="I33" s="13"/>
      <c r="J33" s="13"/>
    </row>
    <row r="34" spans="1:10" ht="67.8" customHeight="1">
      <c r="A34" s="28" t="s">
        <v>54</v>
      </c>
      <c r="B34" s="43" t="s">
        <v>265</v>
      </c>
      <c r="C34" s="14"/>
      <c r="D34" s="50" t="s">
        <v>243</v>
      </c>
      <c r="E34" s="51">
        <v>16</v>
      </c>
      <c r="F34" s="13"/>
      <c r="G34" s="13"/>
      <c r="H34" s="32"/>
      <c r="I34" s="13"/>
      <c r="J34" s="13"/>
    </row>
    <row r="35" spans="1:10" ht="24.6" customHeight="1">
      <c r="A35" s="28" t="s">
        <v>55</v>
      </c>
      <c r="B35" s="40" t="s">
        <v>205</v>
      </c>
      <c r="C35" s="14"/>
      <c r="D35" s="50" t="s">
        <v>243</v>
      </c>
      <c r="E35" s="51">
        <v>42</v>
      </c>
      <c r="F35" s="13"/>
      <c r="G35" s="13"/>
      <c r="H35" s="32"/>
      <c r="I35" s="13"/>
      <c r="J35" s="13"/>
    </row>
    <row r="36" spans="1:10" ht="58.2" customHeight="1">
      <c r="A36" s="28" t="s">
        <v>56</v>
      </c>
      <c r="B36" s="40" t="s">
        <v>246</v>
      </c>
      <c r="C36" s="14"/>
      <c r="D36" s="50" t="s">
        <v>243</v>
      </c>
      <c r="E36" s="51">
        <v>28</v>
      </c>
      <c r="F36" s="13"/>
      <c r="G36" s="13"/>
      <c r="H36" s="32"/>
      <c r="I36" s="13"/>
      <c r="J36" s="13"/>
    </row>
    <row r="37" spans="1:10" ht="30.6" customHeight="1">
      <c r="A37" s="28" t="s">
        <v>57</v>
      </c>
      <c r="B37" s="40" t="s">
        <v>275</v>
      </c>
      <c r="C37" s="14"/>
      <c r="D37" s="50" t="s">
        <v>243</v>
      </c>
      <c r="E37" s="51">
        <v>82</v>
      </c>
      <c r="F37" s="13"/>
      <c r="G37" s="13"/>
      <c r="H37" s="32"/>
      <c r="I37" s="13"/>
      <c r="J37" s="13"/>
    </row>
    <row r="38" spans="1:10" ht="41.4">
      <c r="A38" s="28" t="s">
        <v>58</v>
      </c>
      <c r="B38" s="40" t="s">
        <v>247</v>
      </c>
      <c r="C38" s="14"/>
      <c r="D38" s="50" t="s">
        <v>243</v>
      </c>
      <c r="E38" s="51">
        <v>23</v>
      </c>
      <c r="F38" s="13"/>
      <c r="G38" s="13"/>
      <c r="H38" s="32"/>
      <c r="I38" s="13"/>
      <c r="J38" s="13"/>
    </row>
    <row r="39" spans="1:10" ht="31.2" customHeight="1">
      <c r="A39" s="28" t="s">
        <v>59</v>
      </c>
      <c r="B39" s="40" t="s">
        <v>209</v>
      </c>
      <c r="C39" s="14"/>
      <c r="D39" s="50" t="s">
        <v>243</v>
      </c>
      <c r="E39" s="51">
        <v>2</v>
      </c>
      <c r="F39" s="13"/>
      <c r="G39" s="13"/>
      <c r="H39" s="32"/>
      <c r="I39" s="13"/>
      <c r="J39" s="13"/>
    </row>
    <row r="40" spans="1:10" ht="46.2" customHeight="1">
      <c r="A40" s="28" t="s">
        <v>61</v>
      </c>
      <c r="B40" s="40" t="s">
        <v>249</v>
      </c>
      <c r="C40" s="14"/>
      <c r="D40" s="50" t="s">
        <v>243</v>
      </c>
      <c r="E40" s="51">
        <v>50</v>
      </c>
      <c r="F40" s="13"/>
      <c r="G40" s="13"/>
      <c r="H40" s="32"/>
      <c r="I40" s="13"/>
      <c r="J40" s="13"/>
    </row>
    <row r="41" spans="1:10" ht="46.2" customHeight="1">
      <c r="A41" s="28" t="s">
        <v>62</v>
      </c>
      <c r="B41" s="40" t="s">
        <v>251</v>
      </c>
      <c r="C41" s="14"/>
      <c r="D41" s="50" t="s">
        <v>243</v>
      </c>
      <c r="E41" s="51">
        <v>140</v>
      </c>
      <c r="F41" s="13"/>
      <c r="G41" s="13"/>
      <c r="H41" s="32"/>
      <c r="I41" s="13"/>
      <c r="J41" s="13"/>
    </row>
    <row r="42" spans="1:10" ht="50.4" customHeight="1">
      <c r="A42" s="28" t="s">
        <v>63</v>
      </c>
      <c r="B42" s="40" t="s">
        <v>250</v>
      </c>
      <c r="C42" s="14"/>
      <c r="D42" s="50" t="s">
        <v>243</v>
      </c>
      <c r="E42" s="51">
        <v>48</v>
      </c>
      <c r="F42" s="13"/>
      <c r="G42" s="13"/>
      <c r="H42" s="32"/>
      <c r="I42" s="13"/>
      <c r="J42" s="13"/>
    </row>
    <row r="43" spans="1:10" ht="24" customHeight="1">
      <c r="A43" s="28" t="s">
        <v>64</v>
      </c>
      <c r="B43" s="40" t="s">
        <v>213</v>
      </c>
      <c r="C43" s="14"/>
      <c r="D43" s="50" t="s">
        <v>243</v>
      </c>
      <c r="E43" s="51">
        <v>1</v>
      </c>
      <c r="F43" s="13"/>
      <c r="G43" s="13"/>
      <c r="H43" s="32"/>
      <c r="I43" s="13"/>
      <c r="J43" s="13"/>
    </row>
    <row r="44" spans="1:10" ht="58.2" customHeight="1">
      <c r="A44" s="28" t="s">
        <v>66</v>
      </c>
      <c r="B44" s="40" t="s">
        <v>252</v>
      </c>
      <c r="C44" s="14"/>
      <c r="D44" s="50" t="s">
        <v>243</v>
      </c>
      <c r="E44" s="51">
        <v>20</v>
      </c>
      <c r="F44" s="13"/>
      <c r="G44" s="13"/>
      <c r="H44" s="32"/>
      <c r="I44" s="13"/>
      <c r="J44" s="13"/>
    </row>
    <row r="45" spans="1:10" ht="45.6" customHeight="1">
      <c r="A45" s="28" t="s">
        <v>67</v>
      </c>
      <c r="B45" s="40" t="s">
        <v>253</v>
      </c>
      <c r="C45" s="14"/>
      <c r="D45" s="50" t="s">
        <v>243</v>
      </c>
      <c r="E45" s="51">
        <v>248</v>
      </c>
      <c r="F45" s="13"/>
      <c r="G45" s="13"/>
      <c r="H45" s="32"/>
      <c r="I45" s="13"/>
      <c r="J45" s="13"/>
    </row>
    <row r="46" spans="1:10" ht="33" customHeight="1">
      <c r="A46" s="28" t="s">
        <v>68</v>
      </c>
      <c r="B46" s="40" t="s">
        <v>216</v>
      </c>
      <c r="C46" s="14"/>
      <c r="D46" s="50" t="s">
        <v>243</v>
      </c>
      <c r="E46" s="51">
        <v>1</v>
      </c>
      <c r="F46" s="13"/>
      <c r="G46" s="13"/>
      <c r="H46" s="32"/>
      <c r="I46" s="13"/>
      <c r="J46" s="13"/>
    </row>
    <row r="47" spans="1:10" ht="31.2" customHeight="1">
      <c r="A47" s="28" t="s">
        <v>70</v>
      </c>
      <c r="B47" s="40" t="s">
        <v>255</v>
      </c>
      <c r="C47" s="14"/>
      <c r="D47" s="50" t="s">
        <v>243</v>
      </c>
      <c r="E47" s="51">
        <v>5</v>
      </c>
      <c r="F47" s="13"/>
      <c r="G47" s="13"/>
      <c r="H47" s="32"/>
      <c r="I47" s="13"/>
      <c r="J47" s="13"/>
    </row>
    <row r="48" spans="1:10" ht="41.4">
      <c r="A48" s="28" t="s">
        <v>71</v>
      </c>
      <c r="B48" s="40" t="s">
        <v>254</v>
      </c>
      <c r="C48" s="14"/>
      <c r="D48" s="50" t="s">
        <v>243</v>
      </c>
      <c r="E48" s="51">
        <v>23</v>
      </c>
      <c r="F48" s="13"/>
      <c r="G48" s="13"/>
      <c r="H48" s="32"/>
      <c r="I48" s="13"/>
      <c r="J48" s="13"/>
    </row>
    <row r="49" spans="1:10" ht="27.6">
      <c r="A49" s="28" t="s">
        <v>72</v>
      </c>
      <c r="B49" s="40" t="s">
        <v>218</v>
      </c>
      <c r="C49" s="14"/>
      <c r="D49" s="50" t="s">
        <v>243</v>
      </c>
      <c r="E49" s="51">
        <v>37</v>
      </c>
      <c r="F49" s="13"/>
      <c r="G49" s="13"/>
      <c r="H49" s="32"/>
      <c r="I49" s="13"/>
      <c r="J49" s="13"/>
    </row>
    <row r="50" spans="1:10" ht="43.8" customHeight="1">
      <c r="A50" s="28" t="s">
        <v>74</v>
      </c>
      <c r="B50" s="40" t="s">
        <v>276</v>
      </c>
      <c r="C50" s="14"/>
      <c r="D50" s="50" t="s">
        <v>243</v>
      </c>
      <c r="E50" s="51">
        <v>23</v>
      </c>
      <c r="F50" s="13"/>
      <c r="G50" s="13"/>
      <c r="H50" s="32"/>
      <c r="I50" s="13"/>
      <c r="J50" s="13"/>
    </row>
    <row r="51" spans="1:10" ht="25.8" customHeight="1">
      <c r="A51" s="28" t="s">
        <v>76</v>
      </c>
      <c r="B51" s="40" t="s">
        <v>220</v>
      </c>
      <c r="C51" s="14"/>
      <c r="D51" s="50" t="s">
        <v>243</v>
      </c>
      <c r="E51" s="51">
        <v>10</v>
      </c>
      <c r="F51" s="13"/>
      <c r="G51" s="13"/>
      <c r="H51" s="32"/>
      <c r="I51" s="13"/>
      <c r="J51" s="13"/>
    </row>
    <row r="52" spans="1:10" ht="31.2" customHeight="1">
      <c r="A52" s="28" t="s">
        <v>78</v>
      </c>
      <c r="B52" s="40" t="s">
        <v>223</v>
      </c>
      <c r="C52" s="14"/>
      <c r="D52" s="50" t="s">
        <v>244</v>
      </c>
      <c r="E52" s="51">
        <v>12</v>
      </c>
      <c r="F52" s="13"/>
      <c r="G52" s="13"/>
      <c r="H52" s="32"/>
      <c r="I52" s="13"/>
      <c r="J52" s="13"/>
    </row>
    <row r="53" spans="1:10" ht="31.8" customHeight="1">
      <c r="A53" s="28" t="s">
        <v>79</v>
      </c>
      <c r="B53" s="40" t="s">
        <v>222</v>
      </c>
      <c r="C53" s="14"/>
      <c r="D53" s="50" t="s">
        <v>244</v>
      </c>
      <c r="E53" s="51">
        <v>10</v>
      </c>
      <c r="F53" s="13"/>
      <c r="G53" s="13"/>
      <c r="H53" s="32"/>
      <c r="I53" s="13"/>
      <c r="J53" s="13"/>
    </row>
    <row r="54" spans="1:10" ht="43.2" customHeight="1">
      <c r="A54" s="28" t="s">
        <v>81</v>
      </c>
      <c r="B54" s="40" t="s">
        <v>277</v>
      </c>
      <c r="C54" s="14"/>
      <c r="D54" s="50" t="s">
        <v>244</v>
      </c>
      <c r="E54" s="51">
        <v>55</v>
      </c>
      <c r="F54" s="13"/>
      <c r="G54" s="13"/>
      <c r="H54" s="32"/>
      <c r="I54" s="13"/>
      <c r="J54" s="13"/>
    </row>
    <row r="55" spans="1:10" ht="33.6" customHeight="1">
      <c r="A55" s="28" t="s">
        <v>83</v>
      </c>
      <c r="B55" s="40" t="s">
        <v>266</v>
      </c>
      <c r="C55" s="14"/>
      <c r="D55" s="50" t="s">
        <v>244</v>
      </c>
      <c r="E55" s="51">
        <v>600</v>
      </c>
      <c r="F55" s="13"/>
      <c r="G55" s="13"/>
      <c r="H55" s="32"/>
      <c r="I55" s="13"/>
      <c r="J55" s="13"/>
    </row>
    <row r="56" spans="1:10" ht="87.6" customHeight="1">
      <c r="A56" s="28" t="s">
        <v>85</v>
      </c>
      <c r="B56" s="40" t="s">
        <v>225</v>
      </c>
      <c r="C56" s="14"/>
      <c r="D56" s="50" t="s">
        <v>93</v>
      </c>
      <c r="E56" s="51">
        <v>125</v>
      </c>
      <c r="F56" s="13"/>
      <c r="G56" s="13"/>
      <c r="H56" s="32"/>
      <c r="I56" s="13"/>
      <c r="J56" s="13"/>
    </row>
    <row r="57" spans="1:10" ht="42.6" customHeight="1">
      <c r="A57" s="28" t="s">
        <v>87</v>
      </c>
      <c r="B57" s="40" t="s">
        <v>95</v>
      </c>
      <c r="C57" s="14"/>
      <c r="D57" s="50" t="s">
        <v>93</v>
      </c>
      <c r="E57" s="51">
        <v>8</v>
      </c>
      <c r="F57" s="13"/>
      <c r="G57" s="13"/>
      <c r="H57" s="32"/>
      <c r="I57" s="13"/>
      <c r="J57" s="13"/>
    </row>
    <row r="58" spans="1:10" ht="46.2" customHeight="1">
      <c r="A58" s="28" t="s">
        <v>89</v>
      </c>
      <c r="B58" s="40" t="s">
        <v>97</v>
      </c>
      <c r="C58" s="14"/>
      <c r="D58" s="50" t="s">
        <v>93</v>
      </c>
      <c r="E58" s="51">
        <v>3</v>
      </c>
      <c r="F58" s="13"/>
      <c r="G58" s="13"/>
      <c r="H58" s="32"/>
      <c r="I58" s="13"/>
      <c r="J58" s="13"/>
    </row>
    <row r="59" spans="1:10" ht="33.6" customHeight="1">
      <c r="A59" s="28" t="s">
        <v>91</v>
      </c>
      <c r="B59" s="40" t="s">
        <v>99</v>
      </c>
      <c r="C59" s="14"/>
      <c r="D59" s="50" t="s">
        <v>93</v>
      </c>
      <c r="E59" s="51">
        <v>45</v>
      </c>
      <c r="F59" s="13"/>
      <c r="G59" s="13"/>
      <c r="H59" s="32"/>
      <c r="I59" s="13"/>
      <c r="J59" s="13"/>
    </row>
    <row r="60" spans="1:10" ht="41.4">
      <c r="A60" s="28" t="s">
        <v>94</v>
      </c>
      <c r="B60" s="40" t="s">
        <v>278</v>
      </c>
      <c r="C60" s="14"/>
      <c r="D60" s="50" t="s">
        <v>244</v>
      </c>
      <c r="E60" s="51">
        <v>100</v>
      </c>
      <c r="F60" s="13"/>
      <c r="G60" s="13"/>
      <c r="H60" s="32"/>
      <c r="I60" s="13"/>
      <c r="J60" s="13"/>
    </row>
    <row r="61" spans="1:10" ht="24.6" customHeight="1">
      <c r="A61" s="28" t="s">
        <v>96</v>
      </c>
      <c r="B61" s="40" t="s">
        <v>279</v>
      </c>
      <c r="C61" s="14"/>
      <c r="D61" s="50" t="s">
        <v>243</v>
      </c>
      <c r="E61" s="51">
        <v>1</v>
      </c>
      <c r="F61" s="13"/>
      <c r="G61" s="13"/>
      <c r="H61" s="32"/>
      <c r="I61" s="13"/>
      <c r="J61" s="13"/>
    </row>
    <row r="62" spans="1:10" ht="33" customHeight="1">
      <c r="A62" s="28" t="s">
        <v>98</v>
      </c>
      <c r="B62" s="40" t="s">
        <v>280</v>
      </c>
      <c r="C62" s="14"/>
      <c r="D62" s="50" t="s">
        <v>243</v>
      </c>
      <c r="E62" s="51">
        <v>2</v>
      </c>
      <c r="F62" s="13"/>
      <c r="G62" s="13"/>
      <c r="H62" s="32"/>
      <c r="I62" s="13"/>
      <c r="J62" s="13"/>
    </row>
    <row r="63" spans="1:10" ht="25.2" customHeight="1">
      <c r="A63" s="28" t="s">
        <v>100</v>
      </c>
      <c r="B63" s="40" t="s">
        <v>105</v>
      </c>
      <c r="C63" s="14"/>
      <c r="D63" s="50" t="s">
        <v>243</v>
      </c>
      <c r="E63" s="51">
        <v>60</v>
      </c>
      <c r="F63" s="13"/>
      <c r="G63" s="13"/>
      <c r="H63" s="32"/>
      <c r="I63" s="13"/>
      <c r="J63" s="13"/>
    </row>
    <row r="64" spans="1:10" ht="25.2" customHeight="1">
      <c r="A64" s="28" t="s">
        <v>102</v>
      </c>
      <c r="B64" s="40" t="s">
        <v>230</v>
      </c>
      <c r="C64" s="14"/>
      <c r="D64" s="50" t="s">
        <v>243</v>
      </c>
      <c r="E64" s="51">
        <v>10</v>
      </c>
      <c r="F64" s="13"/>
      <c r="G64" s="13"/>
      <c r="H64" s="32"/>
      <c r="I64" s="13"/>
      <c r="J64" s="13"/>
    </row>
    <row r="65" spans="1:10" ht="27.6">
      <c r="A65" s="28" t="s">
        <v>104</v>
      </c>
      <c r="B65" s="40" t="s">
        <v>110</v>
      </c>
      <c r="C65" s="14"/>
      <c r="D65" s="50" t="s">
        <v>243</v>
      </c>
      <c r="E65" s="51">
        <v>5</v>
      </c>
      <c r="F65" s="13"/>
      <c r="G65" s="13"/>
      <c r="H65" s="32"/>
      <c r="I65" s="13"/>
      <c r="J65" s="13"/>
    </row>
    <row r="66" spans="1:10" ht="33.6" customHeight="1">
      <c r="A66" s="28" t="s">
        <v>106</v>
      </c>
      <c r="B66" s="40" t="s">
        <v>112</v>
      </c>
      <c r="C66" s="14"/>
      <c r="D66" s="50" t="s">
        <v>243</v>
      </c>
      <c r="E66" s="51">
        <v>5</v>
      </c>
      <c r="F66" s="13"/>
      <c r="G66" s="13"/>
      <c r="H66" s="32"/>
      <c r="I66" s="13"/>
      <c r="J66" s="13"/>
    </row>
    <row r="67" spans="1:10" ht="26.4" customHeight="1">
      <c r="A67" s="28" t="s">
        <v>107</v>
      </c>
      <c r="B67" s="40" t="s">
        <v>114</v>
      </c>
      <c r="C67" s="14"/>
      <c r="D67" s="50" t="s">
        <v>243</v>
      </c>
      <c r="E67" s="51">
        <v>10</v>
      </c>
      <c r="F67" s="13"/>
      <c r="G67" s="13"/>
      <c r="H67" s="32"/>
      <c r="I67" s="13"/>
      <c r="J67" s="13"/>
    </row>
    <row r="68" spans="1:10" ht="31.8" customHeight="1">
      <c r="A68" s="28" t="s">
        <v>109</v>
      </c>
      <c r="B68" s="40" t="s">
        <v>231</v>
      </c>
      <c r="C68" s="14"/>
      <c r="D68" s="50" t="s">
        <v>243</v>
      </c>
      <c r="E68" s="51">
        <v>420</v>
      </c>
      <c r="F68" s="13"/>
      <c r="G68" s="13"/>
      <c r="H68" s="32"/>
      <c r="I68" s="13"/>
      <c r="J68" s="13"/>
    </row>
    <row r="69" spans="1:10" ht="32.4" customHeight="1">
      <c r="A69" s="28" t="s">
        <v>111</v>
      </c>
      <c r="B69" s="40" t="s">
        <v>232</v>
      </c>
      <c r="C69" s="14"/>
      <c r="D69" s="50" t="s">
        <v>243</v>
      </c>
      <c r="E69" s="51">
        <v>5</v>
      </c>
      <c r="F69" s="13"/>
      <c r="G69" s="13"/>
      <c r="H69" s="32"/>
      <c r="I69" s="13"/>
      <c r="J69" s="13"/>
    </row>
    <row r="70" spans="1:10" ht="82.8">
      <c r="A70" s="28" t="s">
        <v>113</v>
      </c>
      <c r="B70" s="40" t="s">
        <v>256</v>
      </c>
      <c r="C70" s="14"/>
      <c r="D70" s="50" t="s">
        <v>243</v>
      </c>
      <c r="E70" s="51">
        <v>195</v>
      </c>
      <c r="F70" s="13"/>
      <c r="G70" s="13"/>
      <c r="H70" s="32"/>
      <c r="I70" s="13"/>
      <c r="J70" s="13"/>
    </row>
    <row r="71" spans="1:10" ht="45.6" customHeight="1">
      <c r="A71" s="28" t="s">
        <v>115</v>
      </c>
      <c r="B71" s="40" t="s">
        <v>257</v>
      </c>
      <c r="C71" s="14"/>
      <c r="D71" s="50" t="s">
        <v>243</v>
      </c>
      <c r="E71" s="51">
        <v>725</v>
      </c>
      <c r="F71" s="13"/>
      <c r="G71" s="13"/>
      <c r="H71" s="32"/>
      <c r="I71" s="13"/>
      <c r="J71" s="13"/>
    </row>
    <row r="72" spans="1:10" ht="21.6" customHeight="1">
      <c r="A72" s="28" t="s">
        <v>116</v>
      </c>
      <c r="B72" s="40" t="s">
        <v>233</v>
      </c>
      <c r="C72" s="14"/>
      <c r="D72" s="50" t="s">
        <v>243</v>
      </c>
      <c r="E72" s="51">
        <v>5</v>
      </c>
      <c r="F72" s="13"/>
      <c r="G72" s="13"/>
      <c r="H72" s="32"/>
      <c r="I72" s="13"/>
      <c r="J72" s="13"/>
    </row>
    <row r="73" spans="1:10" ht="32.4" customHeight="1">
      <c r="A73" s="28" t="s">
        <v>118</v>
      </c>
      <c r="B73" s="40" t="s">
        <v>234</v>
      </c>
      <c r="C73" s="14"/>
      <c r="D73" s="50" t="s">
        <v>244</v>
      </c>
      <c r="E73" s="51">
        <v>350</v>
      </c>
      <c r="F73" s="13"/>
      <c r="G73" s="13"/>
      <c r="H73" s="32"/>
      <c r="I73" s="13"/>
      <c r="J73" s="13"/>
    </row>
    <row r="74" spans="1:10" ht="31.8" customHeight="1">
      <c r="A74" s="28" t="s">
        <v>119</v>
      </c>
      <c r="B74" s="40" t="s">
        <v>235</v>
      </c>
      <c r="C74" s="14"/>
      <c r="D74" s="50" t="s">
        <v>244</v>
      </c>
      <c r="E74" s="51">
        <v>1850</v>
      </c>
      <c r="F74" s="13"/>
      <c r="G74" s="13"/>
      <c r="H74" s="32"/>
      <c r="I74" s="13"/>
      <c r="J74" s="13"/>
    </row>
    <row r="75" spans="1:10" ht="44.4" customHeight="1">
      <c r="A75" s="28" t="s">
        <v>120</v>
      </c>
      <c r="B75" s="40" t="s">
        <v>236</v>
      </c>
      <c r="C75" s="14"/>
      <c r="D75" s="50" t="s">
        <v>244</v>
      </c>
      <c r="E75" s="51">
        <v>450</v>
      </c>
      <c r="F75" s="13"/>
      <c r="G75" s="13"/>
      <c r="H75" s="32"/>
      <c r="I75" s="13"/>
      <c r="J75" s="13"/>
    </row>
    <row r="76" spans="1:10" ht="49.2" customHeight="1">
      <c r="A76" s="28" t="s">
        <v>122</v>
      </c>
      <c r="B76" s="39" t="s">
        <v>281</v>
      </c>
      <c r="C76" s="14"/>
      <c r="D76" s="50" t="s">
        <v>243</v>
      </c>
      <c r="E76" s="51">
        <v>43</v>
      </c>
      <c r="F76" s="13"/>
      <c r="G76" s="13"/>
      <c r="H76" s="32"/>
      <c r="I76" s="13"/>
      <c r="J76" s="13"/>
    </row>
    <row r="77" spans="1:10" ht="48" customHeight="1">
      <c r="A77" s="28" t="s">
        <v>124</v>
      </c>
      <c r="B77" s="40" t="s">
        <v>242</v>
      </c>
      <c r="C77" s="14"/>
      <c r="D77" s="50" t="s">
        <v>243</v>
      </c>
      <c r="E77" s="51">
        <v>100</v>
      </c>
      <c r="F77" s="13"/>
      <c r="G77" s="13"/>
      <c r="H77" s="32"/>
      <c r="I77" s="13"/>
      <c r="J77" s="13"/>
    </row>
    <row r="78" spans="1:10" ht="21.6" customHeight="1">
      <c r="A78" s="28" t="s">
        <v>126</v>
      </c>
      <c r="B78" s="40" t="s">
        <v>136</v>
      </c>
      <c r="C78" s="14"/>
      <c r="D78" s="50" t="s">
        <v>243</v>
      </c>
      <c r="E78" s="51">
        <v>190</v>
      </c>
      <c r="F78" s="13"/>
      <c r="G78" s="13"/>
      <c r="H78" s="32"/>
      <c r="I78" s="13"/>
      <c r="J78" s="13"/>
    </row>
    <row r="79" spans="1:10" ht="27.6">
      <c r="A79" s="28" t="s">
        <v>128</v>
      </c>
      <c r="B79" s="40" t="s">
        <v>237</v>
      </c>
      <c r="C79" s="14"/>
      <c r="D79" s="50" t="s">
        <v>243</v>
      </c>
      <c r="E79" s="51">
        <v>190</v>
      </c>
      <c r="F79" s="13"/>
      <c r="G79" s="13"/>
      <c r="H79" s="32"/>
      <c r="I79" s="13"/>
      <c r="J79" s="13"/>
    </row>
    <row r="80" spans="1:10" ht="31.2" customHeight="1">
      <c r="A80" s="28" t="s">
        <v>130</v>
      </c>
      <c r="B80" s="42" t="s">
        <v>238</v>
      </c>
      <c r="C80" s="14"/>
      <c r="D80" s="50" t="s">
        <v>243</v>
      </c>
      <c r="E80" s="51">
        <v>220</v>
      </c>
      <c r="F80" s="13"/>
      <c r="G80" s="13"/>
      <c r="H80" s="32"/>
      <c r="I80" s="13"/>
      <c r="J80" s="13"/>
    </row>
    <row r="81" spans="1:10" ht="32.4" customHeight="1">
      <c r="A81" s="28" t="s">
        <v>132</v>
      </c>
      <c r="B81" s="42" t="s">
        <v>239</v>
      </c>
      <c r="C81" s="14"/>
      <c r="D81" s="50" t="s">
        <v>243</v>
      </c>
      <c r="E81" s="51">
        <v>50</v>
      </c>
      <c r="F81" s="13"/>
      <c r="G81" s="13"/>
      <c r="H81" s="32"/>
      <c r="I81" s="13"/>
      <c r="J81" s="13"/>
    </row>
    <row r="82" spans="1:10" ht="28.95" customHeight="1">
      <c r="A82" s="61" t="s">
        <v>172</v>
      </c>
      <c r="B82" s="61"/>
      <c r="C82" s="61"/>
      <c r="D82" s="61"/>
      <c r="E82" s="61"/>
      <c r="F82" s="61"/>
      <c r="G82" s="30"/>
      <c r="H82" s="31" t="s">
        <v>173</v>
      </c>
      <c r="I82" s="30"/>
      <c r="J82" s="30"/>
    </row>
    <row r="83" spans="1:10">
      <c r="D83" s="17"/>
      <c r="J83" s="18"/>
    </row>
    <row r="85" spans="1:10" ht="68.400000000000006" customHeight="1">
      <c r="A85" s="62" t="s">
        <v>179</v>
      </c>
      <c r="B85" s="62"/>
      <c r="C85" s="62"/>
      <c r="D85" s="62"/>
      <c r="E85" s="62"/>
      <c r="F85" s="62"/>
      <c r="G85" s="62"/>
      <c r="H85" s="62"/>
      <c r="I85" s="62"/>
      <c r="J85" s="62"/>
    </row>
    <row r="86" spans="1:10">
      <c r="A86" s="63" t="s">
        <v>139</v>
      </c>
      <c r="B86" s="63"/>
      <c r="C86" s="63"/>
      <c r="D86" s="63"/>
      <c r="E86" s="63"/>
      <c r="F86" s="63"/>
      <c r="G86" s="63"/>
      <c r="H86" s="63"/>
      <c r="I86" s="63"/>
      <c r="J86" s="63"/>
    </row>
    <row r="87" spans="1:10">
      <c r="B87" s="52"/>
      <c r="C87" s="52"/>
      <c r="D87" s="52"/>
      <c r="E87" s="52"/>
      <c r="F87" s="52"/>
      <c r="G87" s="52"/>
      <c r="H87" s="52"/>
      <c r="I87" s="52"/>
      <c r="J87" s="52"/>
    </row>
    <row r="88" spans="1:10">
      <c r="B88" s="52"/>
      <c r="C88" s="52"/>
      <c r="D88" s="52"/>
      <c r="E88" s="52"/>
      <c r="F88" s="52"/>
      <c r="G88" s="52"/>
      <c r="H88" s="52"/>
      <c r="I88" s="52"/>
      <c r="J88" s="52"/>
    </row>
    <row r="89" spans="1:10">
      <c r="B89" s="19"/>
      <c r="J89" s="8"/>
    </row>
    <row r="90" spans="1:10">
      <c r="B90" s="19"/>
      <c r="J90" s="8"/>
    </row>
    <row r="91" spans="1:10">
      <c r="B91" s="19" t="s">
        <v>140</v>
      </c>
      <c r="E91" s="8"/>
      <c r="F91" s="53" t="s">
        <v>180</v>
      </c>
      <c r="G91" s="53"/>
      <c r="H91" s="53"/>
      <c r="I91" s="53"/>
      <c r="J91" s="8"/>
    </row>
    <row r="92" spans="1:10">
      <c r="B92" s="20" t="s">
        <v>141</v>
      </c>
      <c r="E92" s="54" t="s">
        <v>142</v>
      </c>
      <c r="F92" s="54"/>
      <c r="G92" s="54"/>
      <c r="H92" s="54"/>
      <c r="I92" s="54"/>
      <c r="J92" s="54"/>
    </row>
    <row r="93" spans="1:10">
      <c r="J93" s="21"/>
    </row>
  </sheetData>
  <mergeCells count="20">
    <mergeCell ref="H1:J1"/>
    <mergeCell ref="A2:C2"/>
    <mergeCell ref="A4:J4"/>
    <mergeCell ref="A5:J5"/>
    <mergeCell ref="A6:A7"/>
    <mergeCell ref="B6:B7"/>
    <mergeCell ref="C6:C7"/>
    <mergeCell ref="D6:D7"/>
    <mergeCell ref="E6:E7"/>
    <mergeCell ref="F6:F7"/>
    <mergeCell ref="B87:J87"/>
    <mergeCell ref="B88:J88"/>
    <mergeCell ref="F91:I91"/>
    <mergeCell ref="E92:J92"/>
    <mergeCell ref="G6:G7"/>
    <mergeCell ref="H6:I6"/>
    <mergeCell ref="J6:J7"/>
    <mergeCell ref="A82:F82"/>
    <mergeCell ref="A85:J85"/>
    <mergeCell ref="A86:J86"/>
  </mergeCells>
  <printOptions horizontalCentered="1"/>
  <pageMargins left="0.78740157480314965" right="0.19685039370078741" top="0.74803149606299213" bottom="0.74803149606299213" header="0" footer="0"/>
  <pageSetup paperSize="9" scale="60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E76D3-55FC-485D-8527-415F2AB924DD}">
  <sheetPr>
    <pageSetUpPr fitToPage="1"/>
  </sheetPr>
  <dimension ref="A1:J93"/>
  <sheetViews>
    <sheetView view="pageBreakPreview" zoomScaleNormal="100" zoomScaleSheetLayoutView="100" workbookViewId="0">
      <selection activeCell="B9" sqref="B9"/>
    </sheetView>
  </sheetViews>
  <sheetFormatPr defaultColWidth="7.8984375" defaultRowHeight="13.8"/>
  <cols>
    <col min="1" max="1" width="4.69921875" style="27" customWidth="1"/>
    <col min="2" max="2" width="33.8984375" style="4" customWidth="1"/>
    <col min="3" max="3" width="14.3984375" style="3" customWidth="1"/>
    <col min="4" max="4" width="5.796875" style="1" customWidth="1"/>
    <col min="5" max="5" width="7.3984375" style="2" bestFit="1" customWidth="1"/>
    <col min="6" max="7" width="13.69921875" style="2" customWidth="1"/>
    <col min="8" max="8" width="6.69921875" style="2" customWidth="1"/>
    <col min="9" max="9" width="12.09765625" style="2" customWidth="1"/>
    <col min="10" max="10" width="16.5" style="5" customWidth="1"/>
    <col min="11" max="16384" width="7.8984375" style="3"/>
  </cols>
  <sheetData>
    <row r="1" spans="1:10">
      <c r="H1" s="64" t="s">
        <v>178</v>
      </c>
      <c r="I1" s="64"/>
      <c r="J1" s="64"/>
    </row>
    <row r="2" spans="1:10" ht="66" customHeight="1">
      <c r="A2" s="65" t="s">
        <v>0</v>
      </c>
      <c r="B2" s="65"/>
      <c r="C2" s="65"/>
      <c r="J2" s="25"/>
    </row>
    <row r="3" spans="1:10">
      <c r="J3" s="6"/>
    </row>
    <row r="4" spans="1:10" ht="30" customHeight="1">
      <c r="A4" s="66" t="s">
        <v>1</v>
      </c>
      <c r="B4" s="67"/>
      <c r="C4" s="67"/>
      <c r="D4" s="67"/>
      <c r="E4" s="67"/>
      <c r="F4" s="67"/>
      <c r="G4" s="67"/>
      <c r="H4" s="67"/>
      <c r="I4" s="67"/>
      <c r="J4" s="67"/>
    </row>
    <row r="5" spans="1:10" ht="30" customHeight="1">
      <c r="A5" s="66"/>
      <c r="B5" s="66"/>
      <c r="C5" s="66"/>
      <c r="D5" s="66"/>
      <c r="E5" s="66"/>
      <c r="F5" s="66"/>
      <c r="G5" s="66"/>
      <c r="H5" s="66"/>
      <c r="I5" s="66"/>
      <c r="J5" s="66"/>
    </row>
    <row r="6" spans="1:10" s="8" customFormat="1" ht="27.6" customHeight="1">
      <c r="A6" s="68" t="s">
        <v>2</v>
      </c>
      <c r="B6" s="70" t="s">
        <v>3</v>
      </c>
      <c r="C6" s="55" t="s">
        <v>4</v>
      </c>
      <c r="D6" s="55" t="s">
        <v>5</v>
      </c>
      <c r="E6" s="72" t="s">
        <v>6</v>
      </c>
      <c r="F6" s="55" t="s">
        <v>166</v>
      </c>
      <c r="G6" s="55" t="s">
        <v>167</v>
      </c>
      <c r="H6" s="57" t="s">
        <v>164</v>
      </c>
      <c r="I6" s="58"/>
      <c r="J6" s="59" t="s">
        <v>169</v>
      </c>
    </row>
    <row r="7" spans="1:10" s="8" customFormat="1" ht="39" customHeight="1">
      <c r="A7" s="69"/>
      <c r="B7" s="71"/>
      <c r="C7" s="56"/>
      <c r="D7" s="56"/>
      <c r="E7" s="73"/>
      <c r="F7" s="56"/>
      <c r="G7" s="56"/>
      <c r="H7" s="7" t="s">
        <v>165</v>
      </c>
      <c r="I7" s="29" t="s">
        <v>168</v>
      </c>
      <c r="J7" s="60"/>
    </row>
    <row r="8" spans="1:10" s="24" customFormat="1" ht="10.199999999999999">
      <c r="A8" s="22">
        <v>1</v>
      </c>
      <c r="B8" s="23">
        <v>2</v>
      </c>
      <c r="C8" s="22">
        <v>3</v>
      </c>
      <c r="D8" s="23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</row>
    <row r="9" spans="1:10" ht="55.2">
      <c r="A9" s="28" t="s">
        <v>7</v>
      </c>
      <c r="B9" s="33" t="s">
        <v>181</v>
      </c>
      <c r="C9" s="14"/>
      <c r="D9" s="50" t="s">
        <v>243</v>
      </c>
      <c r="E9" s="51">
        <v>3</v>
      </c>
      <c r="F9" s="13">
        <v>0</v>
      </c>
      <c r="G9" s="13">
        <f>ROUND((E9*F9),2)</f>
        <v>0</v>
      </c>
      <c r="H9" s="32">
        <v>0</v>
      </c>
      <c r="I9" s="13">
        <f>ROUND((G9*H9),2)</f>
        <v>0</v>
      </c>
      <c r="J9" s="13">
        <f>G9+I9</f>
        <v>0</v>
      </c>
    </row>
    <row r="10" spans="1:10" ht="75.599999999999994" customHeight="1">
      <c r="A10" s="28" t="s">
        <v>9</v>
      </c>
      <c r="B10" s="35" t="s">
        <v>271</v>
      </c>
      <c r="C10" s="14"/>
      <c r="D10" s="50" t="s">
        <v>243</v>
      </c>
      <c r="E10" s="51">
        <v>5</v>
      </c>
      <c r="F10" s="13">
        <v>0</v>
      </c>
      <c r="G10" s="13">
        <f t="shared" ref="G10:G73" si="0">ROUND((E10*F10),2)</f>
        <v>0</v>
      </c>
      <c r="H10" s="32">
        <v>0</v>
      </c>
      <c r="I10" s="13">
        <f t="shared" ref="I10:I73" si="1">ROUND((G10*H10),2)</f>
        <v>0</v>
      </c>
      <c r="J10" s="13">
        <f t="shared" ref="J10:J73" si="2">G10+I10</f>
        <v>0</v>
      </c>
    </row>
    <row r="11" spans="1:10" ht="41.4">
      <c r="A11" s="28" t="s">
        <v>11</v>
      </c>
      <c r="B11" s="34" t="s">
        <v>184</v>
      </c>
      <c r="C11" s="14"/>
      <c r="D11" s="50" t="s">
        <v>243</v>
      </c>
      <c r="E11" s="51">
        <v>300</v>
      </c>
      <c r="F11" s="13">
        <v>0</v>
      </c>
      <c r="G11" s="13">
        <f t="shared" si="0"/>
        <v>0</v>
      </c>
      <c r="H11" s="32">
        <v>0</v>
      </c>
      <c r="I11" s="13">
        <f t="shared" si="1"/>
        <v>0</v>
      </c>
      <c r="J11" s="13">
        <f t="shared" si="2"/>
        <v>0</v>
      </c>
    </row>
    <row r="12" spans="1:10" ht="41.4">
      <c r="A12" s="28" t="s">
        <v>13</v>
      </c>
      <c r="B12" s="34" t="s">
        <v>267</v>
      </c>
      <c r="C12" s="14"/>
      <c r="D12" s="50" t="s">
        <v>243</v>
      </c>
      <c r="E12" s="51">
        <v>5</v>
      </c>
      <c r="F12" s="13">
        <v>0</v>
      </c>
      <c r="G12" s="13">
        <f t="shared" si="0"/>
        <v>0</v>
      </c>
      <c r="H12" s="32">
        <v>0</v>
      </c>
      <c r="I12" s="13">
        <f t="shared" si="1"/>
        <v>0</v>
      </c>
      <c r="J12" s="13">
        <f t="shared" si="2"/>
        <v>0</v>
      </c>
    </row>
    <row r="13" spans="1:10" ht="179.4">
      <c r="A13" s="28" t="s">
        <v>15</v>
      </c>
      <c r="B13" s="34" t="s">
        <v>185</v>
      </c>
      <c r="C13" s="14"/>
      <c r="D13" s="50" t="s">
        <v>243</v>
      </c>
      <c r="E13" s="51">
        <v>110</v>
      </c>
      <c r="F13" s="13">
        <v>0</v>
      </c>
      <c r="G13" s="13">
        <f t="shared" si="0"/>
        <v>0</v>
      </c>
      <c r="H13" s="32">
        <v>0</v>
      </c>
      <c r="I13" s="13">
        <f t="shared" si="1"/>
        <v>0</v>
      </c>
      <c r="J13" s="13">
        <f t="shared" si="2"/>
        <v>0</v>
      </c>
    </row>
    <row r="14" spans="1:10" ht="27.6">
      <c r="A14" s="28" t="s">
        <v>16</v>
      </c>
      <c r="B14" s="36" t="s">
        <v>186</v>
      </c>
      <c r="C14" s="14"/>
      <c r="D14" s="50" t="s">
        <v>243</v>
      </c>
      <c r="E14" s="51">
        <v>35</v>
      </c>
      <c r="F14" s="13">
        <v>0</v>
      </c>
      <c r="G14" s="13">
        <f t="shared" si="0"/>
        <v>0</v>
      </c>
      <c r="H14" s="32">
        <v>0</v>
      </c>
      <c r="I14" s="13">
        <f t="shared" si="1"/>
        <v>0</v>
      </c>
      <c r="J14" s="13">
        <f t="shared" si="2"/>
        <v>0</v>
      </c>
    </row>
    <row r="15" spans="1:10" ht="27.6">
      <c r="A15" s="28" t="s">
        <v>19</v>
      </c>
      <c r="B15" s="37" t="s">
        <v>187</v>
      </c>
      <c r="C15" s="14"/>
      <c r="D15" s="50" t="s">
        <v>243</v>
      </c>
      <c r="E15" s="51">
        <v>1</v>
      </c>
      <c r="F15" s="13">
        <v>0</v>
      </c>
      <c r="G15" s="13">
        <f t="shared" si="0"/>
        <v>0</v>
      </c>
      <c r="H15" s="32">
        <v>0</v>
      </c>
      <c r="I15" s="13">
        <f t="shared" si="1"/>
        <v>0</v>
      </c>
      <c r="J15" s="13">
        <f t="shared" si="2"/>
        <v>0</v>
      </c>
    </row>
    <row r="16" spans="1:10" ht="27.6">
      <c r="A16" s="28" t="s">
        <v>20</v>
      </c>
      <c r="B16" s="38" t="s">
        <v>188</v>
      </c>
      <c r="C16" s="14"/>
      <c r="D16" s="50" t="s">
        <v>243</v>
      </c>
      <c r="E16" s="51">
        <v>20</v>
      </c>
      <c r="F16" s="13">
        <v>0</v>
      </c>
      <c r="G16" s="13">
        <f t="shared" si="0"/>
        <v>0</v>
      </c>
      <c r="H16" s="32">
        <v>0</v>
      </c>
      <c r="I16" s="13">
        <f t="shared" si="1"/>
        <v>0</v>
      </c>
      <c r="J16" s="13">
        <f t="shared" si="2"/>
        <v>0</v>
      </c>
    </row>
    <row r="17" spans="1:10" ht="23.4" customHeight="1">
      <c r="A17" s="28" t="s">
        <v>21</v>
      </c>
      <c r="B17" s="39" t="s">
        <v>189</v>
      </c>
      <c r="C17" s="10"/>
      <c r="D17" s="50" t="s">
        <v>243</v>
      </c>
      <c r="E17" s="51">
        <v>84</v>
      </c>
      <c r="F17" s="13">
        <v>0</v>
      </c>
      <c r="G17" s="13">
        <f t="shared" si="0"/>
        <v>0</v>
      </c>
      <c r="H17" s="32">
        <v>0</v>
      </c>
      <c r="I17" s="13">
        <f t="shared" si="1"/>
        <v>0</v>
      </c>
      <c r="J17" s="13">
        <f t="shared" si="2"/>
        <v>0</v>
      </c>
    </row>
    <row r="18" spans="1:10" ht="23.4" customHeight="1">
      <c r="A18" s="28" t="s">
        <v>23</v>
      </c>
      <c r="B18" s="39" t="s">
        <v>190</v>
      </c>
      <c r="C18" s="14"/>
      <c r="D18" s="50" t="s">
        <v>243</v>
      </c>
      <c r="E18" s="51">
        <v>5</v>
      </c>
      <c r="F18" s="13">
        <v>0</v>
      </c>
      <c r="G18" s="13">
        <f t="shared" si="0"/>
        <v>0</v>
      </c>
      <c r="H18" s="32">
        <v>0</v>
      </c>
      <c r="I18" s="13">
        <f t="shared" si="1"/>
        <v>0</v>
      </c>
      <c r="J18" s="13">
        <f t="shared" si="2"/>
        <v>0</v>
      </c>
    </row>
    <row r="19" spans="1:10" ht="27.6">
      <c r="A19" s="28" t="s">
        <v>25</v>
      </c>
      <c r="B19" s="40" t="s">
        <v>33</v>
      </c>
      <c r="C19" s="14"/>
      <c r="D19" s="50" t="s">
        <v>243</v>
      </c>
      <c r="E19" s="51">
        <v>8</v>
      </c>
      <c r="F19" s="13">
        <v>0</v>
      </c>
      <c r="G19" s="13">
        <f t="shared" si="0"/>
        <v>0</v>
      </c>
      <c r="H19" s="32">
        <v>0</v>
      </c>
      <c r="I19" s="13">
        <f t="shared" si="1"/>
        <v>0</v>
      </c>
      <c r="J19" s="13">
        <f t="shared" si="2"/>
        <v>0</v>
      </c>
    </row>
    <row r="20" spans="1:10" ht="22.2" customHeight="1">
      <c r="A20" s="28" t="s">
        <v>27</v>
      </c>
      <c r="B20" s="37" t="s">
        <v>191</v>
      </c>
      <c r="C20" s="14"/>
      <c r="D20" s="50" t="s">
        <v>243</v>
      </c>
      <c r="E20" s="51">
        <v>1</v>
      </c>
      <c r="F20" s="13">
        <v>0</v>
      </c>
      <c r="G20" s="13">
        <f t="shared" si="0"/>
        <v>0</v>
      </c>
      <c r="H20" s="32">
        <v>0</v>
      </c>
      <c r="I20" s="13">
        <f t="shared" si="1"/>
        <v>0</v>
      </c>
      <c r="J20" s="13">
        <f t="shared" si="2"/>
        <v>0</v>
      </c>
    </row>
    <row r="21" spans="1:10" ht="27.6">
      <c r="A21" s="28" t="s">
        <v>29</v>
      </c>
      <c r="B21" s="35" t="s">
        <v>195</v>
      </c>
      <c r="C21" s="14"/>
      <c r="D21" s="50" t="s">
        <v>243</v>
      </c>
      <c r="E21" s="51">
        <v>55</v>
      </c>
      <c r="F21" s="13">
        <v>0</v>
      </c>
      <c r="G21" s="13">
        <f t="shared" si="0"/>
        <v>0</v>
      </c>
      <c r="H21" s="32">
        <v>0</v>
      </c>
      <c r="I21" s="13">
        <f t="shared" si="1"/>
        <v>0</v>
      </c>
      <c r="J21" s="13">
        <f t="shared" si="2"/>
        <v>0</v>
      </c>
    </row>
    <row r="22" spans="1:10" ht="21" customHeight="1">
      <c r="A22" s="28" t="s">
        <v>32</v>
      </c>
      <c r="B22" s="34" t="s">
        <v>193</v>
      </c>
      <c r="C22" s="14"/>
      <c r="D22" s="50" t="s">
        <v>243</v>
      </c>
      <c r="E22" s="51">
        <v>10</v>
      </c>
      <c r="F22" s="13">
        <v>0</v>
      </c>
      <c r="G22" s="13">
        <f t="shared" si="0"/>
        <v>0</v>
      </c>
      <c r="H22" s="32">
        <v>0</v>
      </c>
      <c r="I22" s="13">
        <f t="shared" si="1"/>
        <v>0</v>
      </c>
      <c r="J22" s="13">
        <f t="shared" si="2"/>
        <v>0</v>
      </c>
    </row>
    <row r="23" spans="1:10" ht="21" customHeight="1">
      <c r="A23" s="28" t="s">
        <v>34</v>
      </c>
      <c r="B23" s="41" t="s">
        <v>194</v>
      </c>
      <c r="C23" s="14"/>
      <c r="D23" s="50" t="s">
        <v>243</v>
      </c>
      <c r="E23" s="51">
        <v>290</v>
      </c>
      <c r="F23" s="13">
        <v>0</v>
      </c>
      <c r="G23" s="13">
        <f t="shared" si="0"/>
        <v>0</v>
      </c>
      <c r="H23" s="32">
        <v>0</v>
      </c>
      <c r="I23" s="13">
        <f t="shared" si="1"/>
        <v>0</v>
      </c>
      <c r="J23" s="13">
        <f t="shared" si="2"/>
        <v>0</v>
      </c>
    </row>
    <row r="24" spans="1:10" ht="69">
      <c r="A24" s="28" t="s">
        <v>35</v>
      </c>
      <c r="B24" s="39" t="s">
        <v>258</v>
      </c>
      <c r="C24" s="14"/>
      <c r="D24" s="50" t="s">
        <v>243</v>
      </c>
      <c r="E24" s="51">
        <v>69</v>
      </c>
      <c r="F24" s="13">
        <v>0</v>
      </c>
      <c r="G24" s="13">
        <f t="shared" si="0"/>
        <v>0</v>
      </c>
      <c r="H24" s="32">
        <v>0</v>
      </c>
      <c r="I24" s="13">
        <f t="shared" si="1"/>
        <v>0</v>
      </c>
      <c r="J24" s="13">
        <f t="shared" si="2"/>
        <v>0</v>
      </c>
    </row>
    <row r="25" spans="1:10" ht="69">
      <c r="A25" s="28" t="s">
        <v>37</v>
      </c>
      <c r="B25" s="39" t="s">
        <v>259</v>
      </c>
      <c r="C25" s="14"/>
      <c r="D25" s="50" t="s">
        <v>243</v>
      </c>
      <c r="E25" s="51">
        <v>74</v>
      </c>
      <c r="F25" s="13">
        <v>0</v>
      </c>
      <c r="G25" s="13">
        <f t="shared" si="0"/>
        <v>0</v>
      </c>
      <c r="H25" s="32">
        <v>0</v>
      </c>
      <c r="I25" s="13">
        <f t="shared" si="1"/>
        <v>0</v>
      </c>
      <c r="J25" s="13">
        <f t="shared" si="2"/>
        <v>0</v>
      </c>
    </row>
    <row r="26" spans="1:10">
      <c r="A26" s="28" t="s">
        <v>39</v>
      </c>
      <c r="B26" s="39" t="s">
        <v>198</v>
      </c>
      <c r="C26" s="14"/>
      <c r="D26" s="50" t="s">
        <v>243</v>
      </c>
      <c r="E26" s="51">
        <v>80</v>
      </c>
      <c r="F26" s="13">
        <v>0</v>
      </c>
      <c r="G26" s="13">
        <f t="shared" si="0"/>
        <v>0</v>
      </c>
      <c r="H26" s="32">
        <v>0</v>
      </c>
      <c r="I26" s="13">
        <f t="shared" si="1"/>
        <v>0</v>
      </c>
      <c r="J26" s="13">
        <f t="shared" si="2"/>
        <v>0</v>
      </c>
    </row>
    <row r="27" spans="1:10" ht="24.6" customHeight="1">
      <c r="A27" s="28" t="s">
        <v>41</v>
      </c>
      <c r="B27" s="39" t="s">
        <v>263</v>
      </c>
      <c r="C27" s="14"/>
      <c r="D27" s="50" t="s">
        <v>243</v>
      </c>
      <c r="E27" s="51">
        <v>6</v>
      </c>
      <c r="F27" s="13">
        <v>0</v>
      </c>
      <c r="G27" s="13">
        <f t="shared" si="0"/>
        <v>0</v>
      </c>
      <c r="H27" s="32">
        <v>0</v>
      </c>
      <c r="I27" s="13">
        <f t="shared" si="1"/>
        <v>0</v>
      </c>
      <c r="J27" s="13">
        <f t="shared" si="2"/>
        <v>0</v>
      </c>
    </row>
    <row r="28" spans="1:10" ht="27.6">
      <c r="A28" s="28" t="s">
        <v>43</v>
      </c>
      <c r="B28" s="39" t="s">
        <v>200</v>
      </c>
      <c r="C28" s="14"/>
      <c r="D28" s="50" t="s">
        <v>243</v>
      </c>
      <c r="E28" s="51">
        <v>350</v>
      </c>
      <c r="F28" s="13">
        <v>0</v>
      </c>
      <c r="G28" s="13">
        <f t="shared" si="0"/>
        <v>0</v>
      </c>
      <c r="H28" s="32">
        <v>0</v>
      </c>
      <c r="I28" s="13">
        <f t="shared" si="1"/>
        <v>0</v>
      </c>
      <c r="J28" s="13">
        <f t="shared" si="2"/>
        <v>0</v>
      </c>
    </row>
    <row r="29" spans="1:10" ht="27.6">
      <c r="A29" s="28" t="s">
        <v>45</v>
      </c>
      <c r="B29" s="39" t="s">
        <v>199</v>
      </c>
      <c r="C29" s="14"/>
      <c r="D29" s="50" t="s">
        <v>243</v>
      </c>
      <c r="E29" s="51">
        <v>400</v>
      </c>
      <c r="F29" s="13">
        <v>0</v>
      </c>
      <c r="G29" s="13">
        <f t="shared" si="0"/>
        <v>0</v>
      </c>
      <c r="H29" s="32">
        <v>0</v>
      </c>
      <c r="I29" s="13">
        <f t="shared" si="1"/>
        <v>0</v>
      </c>
      <c r="J29" s="13">
        <f t="shared" si="2"/>
        <v>0</v>
      </c>
    </row>
    <row r="30" spans="1:10" ht="41.4">
      <c r="A30" s="28" t="s">
        <v>46</v>
      </c>
      <c r="B30" s="42" t="s">
        <v>269</v>
      </c>
      <c r="C30" s="14"/>
      <c r="D30" s="50" t="s">
        <v>243</v>
      </c>
      <c r="E30" s="51">
        <v>80</v>
      </c>
      <c r="F30" s="13">
        <v>0</v>
      </c>
      <c r="G30" s="13">
        <f t="shared" si="0"/>
        <v>0</v>
      </c>
      <c r="H30" s="32">
        <v>0</v>
      </c>
      <c r="I30" s="13">
        <f t="shared" si="1"/>
        <v>0</v>
      </c>
      <c r="J30" s="13">
        <f t="shared" si="2"/>
        <v>0</v>
      </c>
    </row>
    <row r="31" spans="1:10" ht="69">
      <c r="A31" s="28" t="s">
        <v>48</v>
      </c>
      <c r="B31" s="40" t="s">
        <v>268</v>
      </c>
      <c r="C31" s="14"/>
      <c r="D31" s="50" t="s">
        <v>243</v>
      </c>
      <c r="E31" s="51">
        <v>45</v>
      </c>
      <c r="F31" s="13">
        <v>0</v>
      </c>
      <c r="G31" s="13">
        <f t="shared" si="0"/>
        <v>0</v>
      </c>
      <c r="H31" s="32">
        <v>0</v>
      </c>
      <c r="I31" s="13">
        <f t="shared" si="1"/>
        <v>0</v>
      </c>
      <c r="J31" s="13">
        <f t="shared" si="2"/>
        <v>0</v>
      </c>
    </row>
    <row r="32" spans="1:10" ht="64.2" customHeight="1">
      <c r="A32" s="28" t="s">
        <v>50</v>
      </c>
      <c r="B32" s="40" t="s">
        <v>248</v>
      </c>
      <c r="C32" s="14"/>
      <c r="D32" s="50" t="s">
        <v>243</v>
      </c>
      <c r="E32" s="51">
        <v>20</v>
      </c>
      <c r="F32" s="13">
        <v>0</v>
      </c>
      <c r="G32" s="13">
        <f t="shared" si="0"/>
        <v>0</v>
      </c>
      <c r="H32" s="32">
        <v>0</v>
      </c>
      <c r="I32" s="13">
        <f t="shared" si="1"/>
        <v>0</v>
      </c>
      <c r="J32" s="13">
        <f t="shared" si="2"/>
        <v>0</v>
      </c>
    </row>
    <row r="33" spans="1:10" ht="63" customHeight="1">
      <c r="A33" s="28" t="s">
        <v>52</v>
      </c>
      <c r="B33" s="42" t="s">
        <v>270</v>
      </c>
      <c r="C33" s="14"/>
      <c r="D33" s="50" t="s">
        <v>243</v>
      </c>
      <c r="E33" s="51">
        <v>200</v>
      </c>
      <c r="F33" s="13">
        <v>0</v>
      </c>
      <c r="G33" s="13">
        <f t="shared" si="0"/>
        <v>0</v>
      </c>
      <c r="H33" s="32">
        <v>0</v>
      </c>
      <c r="I33" s="13">
        <f t="shared" si="1"/>
        <v>0</v>
      </c>
      <c r="J33" s="13">
        <f t="shared" si="2"/>
        <v>0</v>
      </c>
    </row>
    <row r="34" spans="1:10" ht="67.8" customHeight="1">
      <c r="A34" s="28" t="s">
        <v>54</v>
      </c>
      <c r="B34" s="43" t="s">
        <v>265</v>
      </c>
      <c r="C34" s="14"/>
      <c r="D34" s="50" t="s">
        <v>243</v>
      </c>
      <c r="E34" s="51">
        <v>16</v>
      </c>
      <c r="F34" s="13">
        <v>0</v>
      </c>
      <c r="G34" s="13">
        <f t="shared" si="0"/>
        <v>0</v>
      </c>
      <c r="H34" s="32">
        <v>0</v>
      </c>
      <c r="I34" s="13">
        <f t="shared" si="1"/>
        <v>0</v>
      </c>
      <c r="J34" s="13">
        <f t="shared" si="2"/>
        <v>0</v>
      </c>
    </row>
    <row r="35" spans="1:10" ht="21.6" customHeight="1">
      <c r="A35" s="28" t="s">
        <v>55</v>
      </c>
      <c r="B35" s="40" t="s">
        <v>205</v>
      </c>
      <c r="C35" s="14"/>
      <c r="D35" s="50" t="s">
        <v>243</v>
      </c>
      <c r="E35" s="51">
        <v>42</v>
      </c>
      <c r="F35" s="13">
        <v>0</v>
      </c>
      <c r="G35" s="13">
        <f t="shared" si="0"/>
        <v>0</v>
      </c>
      <c r="H35" s="32">
        <v>0</v>
      </c>
      <c r="I35" s="13">
        <f t="shared" si="1"/>
        <v>0</v>
      </c>
      <c r="J35" s="13">
        <f t="shared" si="2"/>
        <v>0</v>
      </c>
    </row>
    <row r="36" spans="1:10" ht="55.2">
      <c r="A36" s="28" t="s">
        <v>56</v>
      </c>
      <c r="B36" s="40" t="s">
        <v>246</v>
      </c>
      <c r="C36" s="14"/>
      <c r="D36" s="50" t="s">
        <v>243</v>
      </c>
      <c r="E36" s="51">
        <v>28</v>
      </c>
      <c r="F36" s="13">
        <v>0</v>
      </c>
      <c r="G36" s="13">
        <f t="shared" si="0"/>
        <v>0</v>
      </c>
      <c r="H36" s="32">
        <v>0</v>
      </c>
      <c r="I36" s="13">
        <f t="shared" si="1"/>
        <v>0</v>
      </c>
      <c r="J36" s="13">
        <f t="shared" si="2"/>
        <v>0</v>
      </c>
    </row>
    <row r="37" spans="1:10" ht="27.6">
      <c r="A37" s="28" t="s">
        <v>57</v>
      </c>
      <c r="B37" s="40" t="s">
        <v>207</v>
      </c>
      <c r="C37" s="14"/>
      <c r="D37" s="50" t="s">
        <v>243</v>
      </c>
      <c r="E37" s="51">
        <v>82</v>
      </c>
      <c r="F37" s="13">
        <v>0</v>
      </c>
      <c r="G37" s="13">
        <f t="shared" si="0"/>
        <v>0</v>
      </c>
      <c r="H37" s="32">
        <v>0</v>
      </c>
      <c r="I37" s="13">
        <f t="shared" si="1"/>
        <v>0</v>
      </c>
      <c r="J37" s="13">
        <f t="shared" si="2"/>
        <v>0</v>
      </c>
    </row>
    <row r="38" spans="1:10" ht="41.4">
      <c r="A38" s="28" t="s">
        <v>58</v>
      </c>
      <c r="B38" s="40" t="s">
        <v>247</v>
      </c>
      <c r="C38" s="14"/>
      <c r="D38" s="50" t="s">
        <v>243</v>
      </c>
      <c r="E38" s="51">
        <v>23</v>
      </c>
      <c r="F38" s="13">
        <v>0</v>
      </c>
      <c r="G38" s="13">
        <f t="shared" si="0"/>
        <v>0</v>
      </c>
      <c r="H38" s="32">
        <v>0</v>
      </c>
      <c r="I38" s="13">
        <f t="shared" si="1"/>
        <v>0</v>
      </c>
      <c r="J38" s="13">
        <f t="shared" si="2"/>
        <v>0</v>
      </c>
    </row>
    <row r="39" spans="1:10" ht="27.6">
      <c r="A39" s="28" t="s">
        <v>59</v>
      </c>
      <c r="B39" s="40" t="s">
        <v>209</v>
      </c>
      <c r="C39" s="14"/>
      <c r="D39" s="50" t="s">
        <v>243</v>
      </c>
      <c r="E39" s="51">
        <v>2</v>
      </c>
      <c r="F39" s="13">
        <v>0</v>
      </c>
      <c r="G39" s="13">
        <f t="shared" si="0"/>
        <v>0</v>
      </c>
      <c r="H39" s="32">
        <v>0</v>
      </c>
      <c r="I39" s="13">
        <f t="shared" si="1"/>
        <v>0</v>
      </c>
      <c r="J39" s="13">
        <f t="shared" si="2"/>
        <v>0</v>
      </c>
    </row>
    <row r="40" spans="1:10" ht="46.2" customHeight="1">
      <c r="A40" s="28" t="s">
        <v>61</v>
      </c>
      <c r="B40" s="40" t="s">
        <v>249</v>
      </c>
      <c r="C40" s="14"/>
      <c r="D40" s="50" t="s">
        <v>243</v>
      </c>
      <c r="E40" s="51">
        <v>50</v>
      </c>
      <c r="F40" s="13">
        <v>0</v>
      </c>
      <c r="G40" s="13">
        <f t="shared" si="0"/>
        <v>0</v>
      </c>
      <c r="H40" s="32">
        <v>0</v>
      </c>
      <c r="I40" s="13">
        <f t="shared" si="1"/>
        <v>0</v>
      </c>
      <c r="J40" s="13">
        <f t="shared" si="2"/>
        <v>0</v>
      </c>
    </row>
    <row r="41" spans="1:10" ht="41.4">
      <c r="A41" s="28" t="s">
        <v>62</v>
      </c>
      <c r="B41" s="40" t="s">
        <v>251</v>
      </c>
      <c r="C41" s="14"/>
      <c r="D41" s="50" t="s">
        <v>243</v>
      </c>
      <c r="E41" s="51">
        <v>140</v>
      </c>
      <c r="F41" s="13">
        <v>0</v>
      </c>
      <c r="G41" s="13">
        <f t="shared" si="0"/>
        <v>0</v>
      </c>
      <c r="H41" s="32">
        <v>0</v>
      </c>
      <c r="I41" s="13">
        <f t="shared" si="1"/>
        <v>0</v>
      </c>
      <c r="J41" s="13">
        <f t="shared" si="2"/>
        <v>0</v>
      </c>
    </row>
    <row r="42" spans="1:10" ht="55.2">
      <c r="A42" s="28" t="s">
        <v>63</v>
      </c>
      <c r="B42" s="40" t="s">
        <v>250</v>
      </c>
      <c r="C42" s="14"/>
      <c r="D42" s="50" t="s">
        <v>243</v>
      </c>
      <c r="E42" s="51">
        <v>48</v>
      </c>
      <c r="F42" s="13">
        <v>0</v>
      </c>
      <c r="G42" s="13">
        <f t="shared" si="0"/>
        <v>0</v>
      </c>
      <c r="H42" s="32">
        <v>0</v>
      </c>
      <c r="I42" s="13">
        <f t="shared" si="1"/>
        <v>0</v>
      </c>
      <c r="J42" s="13">
        <f t="shared" si="2"/>
        <v>0</v>
      </c>
    </row>
    <row r="43" spans="1:10" ht="19.8" customHeight="1">
      <c r="A43" s="28" t="s">
        <v>64</v>
      </c>
      <c r="B43" s="40" t="s">
        <v>213</v>
      </c>
      <c r="C43" s="14"/>
      <c r="D43" s="50" t="s">
        <v>243</v>
      </c>
      <c r="E43" s="51">
        <v>1</v>
      </c>
      <c r="F43" s="13">
        <v>0</v>
      </c>
      <c r="G43" s="13">
        <f t="shared" si="0"/>
        <v>0</v>
      </c>
      <c r="H43" s="32">
        <v>0</v>
      </c>
      <c r="I43" s="13">
        <f t="shared" si="1"/>
        <v>0</v>
      </c>
      <c r="J43" s="13">
        <f t="shared" si="2"/>
        <v>0</v>
      </c>
    </row>
    <row r="44" spans="1:10" ht="55.2">
      <c r="A44" s="28" t="s">
        <v>66</v>
      </c>
      <c r="B44" s="40" t="s">
        <v>252</v>
      </c>
      <c r="C44" s="14"/>
      <c r="D44" s="50" t="s">
        <v>243</v>
      </c>
      <c r="E44" s="51">
        <v>20</v>
      </c>
      <c r="F44" s="13">
        <v>0</v>
      </c>
      <c r="G44" s="13">
        <f t="shared" si="0"/>
        <v>0</v>
      </c>
      <c r="H44" s="32">
        <v>0</v>
      </c>
      <c r="I44" s="13">
        <f t="shared" si="1"/>
        <v>0</v>
      </c>
      <c r="J44" s="13">
        <f t="shared" si="2"/>
        <v>0</v>
      </c>
    </row>
    <row r="45" spans="1:10" ht="41.4">
      <c r="A45" s="28" t="s">
        <v>67</v>
      </c>
      <c r="B45" s="40" t="s">
        <v>253</v>
      </c>
      <c r="C45" s="14"/>
      <c r="D45" s="50" t="s">
        <v>243</v>
      </c>
      <c r="E45" s="51">
        <v>248</v>
      </c>
      <c r="F45" s="13">
        <v>0</v>
      </c>
      <c r="G45" s="13">
        <f t="shared" si="0"/>
        <v>0</v>
      </c>
      <c r="H45" s="32">
        <v>0</v>
      </c>
      <c r="I45" s="13">
        <f t="shared" si="1"/>
        <v>0</v>
      </c>
      <c r="J45" s="13">
        <f t="shared" si="2"/>
        <v>0</v>
      </c>
    </row>
    <row r="46" spans="1:10" ht="27.6">
      <c r="A46" s="28" t="s">
        <v>68</v>
      </c>
      <c r="B46" s="40" t="s">
        <v>216</v>
      </c>
      <c r="C46" s="14"/>
      <c r="D46" s="50" t="s">
        <v>243</v>
      </c>
      <c r="E46" s="51">
        <v>1</v>
      </c>
      <c r="F46" s="13">
        <v>0</v>
      </c>
      <c r="G46" s="13">
        <f t="shared" si="0"/>
        <v>0</v>
      </c>
      <c r="H46" s="32">
        <v>0</v>
      </c>
      <c r="I46" s="13">
        <f t="shared" si="1"/>
        <v>0</v>
      </c>
      <c r="J46" s="13">
        <f t="shared" si="2"/>
        <v>0</v>
      </c>
    </row>
    <row r="47" spans="1:10" ht="27.6">
      <c r="A47" s="28" t="s">
        <v>70</v>
      </c>
      <c r="B47" s="40" t="s">
        <v>255</v>
      </c>
      <c r="C47" s="14"/>
      <c r="D47" s="50" t="s">
        <v>243</v>
      </c>
      <c r="E47" s="51">
        <v>5</v>
      </c>
      <c r="F47" s="13">
        <v>0</v>
      </c>
      <c r="G47" s="13">
        <f t="shared" si="0"/>
        <v>0</v>
      </c>
      <c r="H47" s="32">
        <v>0</v>
      </c>
      <c r="I47" s="13">
        <f t="shared" si="1"/>
        <v>0</v>
      </c>
      <c r="J47" s="13">
        <f t="shared" si="2"/>
        <v>0</v>
      </c>
    </row>
    <row r="48" spans="1:10" ht="41.4">
      <c r="A48" s="28" t="s">
        <v>71</v>
      </c>
      <c r="B48" s="40" t="s">
        <v>254</v>
      </c>
      <c r="C48" s="14"/>
      <c r="D48" s="50" t="s">
        <v>243</v>
      </c>
      <c r="E48" s="51">
        <v>23</v>
      </c>
      <c r="F48" s="13">
        <v>0</v>
      </c>
      <c r="G48" s="13">
        <f t="shared" si="0"/>
        <v>0</v>
      </c>
      <c r="H48" s="32">
        <v>0</v>
      </c>
      <c r="I48" s="13">
        <f t="shared" si="1"/>
        <v>0</v>
      </c>
      <c r="J48" s="13">
        <f t="shared" si="2"/>
        <v>0</v>
      </c>
    </row>
    <row r="49" spans="1:10" ht="27.6">
      <c r="A49" s="28" t="s">
        <v>72</v>
      </c>
      <c r="B49" s="40" t="s">
        <v>218</v>
      </c>
      <c r="C49" s="14"/>
      <c r="D49" s="50" t="s">
        <v>243</v>
      </c>
      <c r="E49" s="51">
        <v>37</v>
      </c>
      <c r="F49" s="13">
        <v>0</v>
      </c>
      <c r="G49" s="13">
        <f t="shared" si="0"/>
        <v>0</v>
      </c>
      <c r="H49" s="32">
        <v>0</v>
      </c>
      <c r="I49" s="13">
        <f t="shared" si="1"/>
        <v>0</v>
      </c>
      <c r="J49" s="13">
        <f t="shared" si="2"/>
        <v>0</v>
      </c>
    </row>
    <row r="50" spans="1:10" ht="41.4">
      <c r="A50" s="28" t="s">
        <v>74</v>
      </c>
      <c r="B50" s="40" t="s">
        <v>245</v>
      </c>
      <c r="C50" s="14"/>
      <c r="D50" s="50" t="s">
        <v>243</v>
      </c>
      <c r="E50" s="51">
        <v>23</v>
      </c>
      <c r="F50" s="13">
        <v>0</v>
      </c>
      <c r="G50" s="13">
        <f t="shared" si="0"/>
        <v>0</v>
      </c>
      <c r="H50" s="32">
        <v>0</v>
      </c>
      <c r="I50" s="13">
        <f t="shared" si="1"/>
        <v>0</v>
      </c>
      <c r="J50" s="13">
        <f t="shared" si="2"/>
        <v>0</v>
      </c>
    </row>
    <row r="51" spans="1:10" ht="22.2" customHeight="1">
      <c r="A51" s="28" t="s">
        <v>76</v>
      </c>
      <c r="B51" s="40" t="s">
        <v>220</v>
      </c>
      <c r="C51" s="14"/>
      <c r="D51" s="50" t="s">
        <v>243</v>
      </c>
      <c r="E51" s="51">
        <v>10</v>
      </c>
      <c r="F51" s="13">
        <v>0</v>
      </c>
      <c r="G51" s="13">
        <f t="shared" si="0"/>
        <v>0</v>
      </c>
      <c r="H51" s="32">
        <v>0</v>
      </c>
      <c r="I51" s="13">
        <f t="shared" si="1"/>
        <v>0</v>
      </c>
      <c r="J51" s="13">
        <f t="shared" si="2"/>
        <v>0</v>
      </c>
    </row>
    <row r="52" spans="1:10" ht="27.6">
      <c r="A52" s="28" t="s">
        <v>78</v>
      </c>
      <c r="B52" s="40" t="s">
        <v>223</v>
      </c>
      <c r="C52" s="14"/>
      <c r="D52" s="50" t="s">
        <v>244</v>
      </c>
      <c r="E52" s="51">
        <v>12</v>
      </c>
      <c r="F52" s="13">
        <v>0</v>
      </c>
      <c r="G52" s="13">
        <f t="shared" si="0"/>
        <v>0</v>
      </c>
      <c r="H52" s="32">
        <v>0</v>
      </c>
      <c r="I52" s="13">
        <f t="shared" si="1"/>
        <v>0</v>
      </c>
      <c r="J52" s="13">
        <f t="shared" si="2"/>
        <v>0</v>
      </c>
    </row>
    <row r="53" spans="1:10" ht="27.6">
      <c r="A53" s="28" t="s">
        <v>79</v>
      </c>
      <c r="B53" s="40" t="s">
        <v>222</v>
      </c>
      <c r="C53" s="14"/>
      <c r="D53" s="50" t="s">
        <v>244</v>
      </c>
      <c r="E53" s="51">
        <v>10</v>
      </c>
      <c r="F53" s="13">
        <v>0</v>
      </c>
      <c r="G53" s="13">
        <f t="shared" si="0"/>
        <v>0</v>
      </c>
      <c r="H53" s="32">
        <v>0</v>
      </c>
      <c r="I53" s="13">
        <f t="shared" si="1"/>
        <v>0</v>
      </c>
      <c r="J53" s="13">
        <f t="shared" si="2"/>
        <v>0</v>
      </c>
    </row>
    <row r="54" spans="1:10" ht="41.4">
      <c r="A54" s="28" t="s">
        <v>81</v>
      </c>
      <c r="B54" s="40" t="s">
        <v>224</v>
      </c>
      <c r="C54" s="14"/>
      <c r="D54" s="50" t="s">
        <v>244</v>
      </c>
      <c r="E54" s="51">
        <v>55</v>
      </c>
      <c r="F54" s="13">
        <v>0</v>
      </c>
      <c r="G54" s="13">
        <f t="shared" si="0"/>
        <v>0</v>
      </c>
      <c r="H54" s="32">
        <v>0</v>
      </c>
      <c r="I54" s="13">
        <f t="shared" si="1"/>
        <v>0</v>
      </c>
      <c r="J54" s="13">
        <f t="shared" si="2"/>
        <v>0</v>
      </c>
    </row>
    <row r="55" spans="1:10" ht="27.6">
      <c r="A55" s="28" t="s">
        <v>83</v>
      </c>
      <c r="B55" s="40" t="s">
        <v>266</v>
      </c>
      <c r="C55" s="14"/>
      <c r="D55" s="50" t="s">
        <v>244</v>
      </c>
      <c r="E55" s="51">
        <v>600</v>
      </c>
      <c r="F55" s="13">
        <v>0</v>
      </c>
      <c r="G55" s="13">
        <f t="shared" si="0"/>
        <v>0</v>
      </c>
      <c r="H55" s="32">
        <v>0</v>
      </c>
      <c r="I55" s="13">
        <f t="shared" si="1"/>
        <v>0</v>
      </c>
      <c r="J55" s="13">
        <f t="shared" si="2"/>
        <v>0</v>
      </c>
    </row>
    <row r="56" spans="1:10" ht="82.8">
      <c r="A56" s="28" t="s">
        <v>85</v>
      </c>
      <c r="B56" s="40" t="s">
        <v>225</v>
      </c>
      <c r="C56" s="14"/>
      <c r="D56" s="50" t="s">
        <v>93</v>
      </c>
      <c r="E56" s="51">
        <v>125</v>
      </c>
      <c r="F56" s="13">
        <v>0</v>
      </c>
      <c r="G56" s="13">
        <f t="shared" si="0"/>
        <v>0</v>
      </c>
      <c r="H56" s="32">
        <v>0</v>
      </c>
      <c r="I56" s="13">
        <f t="shared" si="1"/>
        <v>0</v>
      </c>
      <c r="J56" s="13">
        <f t="shared" si="2"/>
        <v>0</v>
      </c>
    </row>
    <row r="57" spans="1:10" ht="41.4">
      <c r="A57" s="28" t="s">
        <v>87</v>
      </c>
      <c r="B57" s="40" t="s">
        <v>226</v>
      </c>
      <c r="C57" s="14"/>
      <c r="D57" s="50" t="s">
        <v>93</v>
      </c>
      <c r="E57" s="51">
        <v>8</v>
      </c>
      <c r="F57" s="13">
        <v>0</v>
      </c>
      <c r="G57" s="13">
        <f t="shared" si="0"/>
        <v>0</v>
      </c>
      <c r="H57" s="32">
        <v>0</v>
      </c>
      <c r="I57" s="13">
        <f t="shared" si="1"/>
        <v>0</v>
      </c>
      <c r="J57" s="13">
        <f t="shared" si="2"/>
        <v>0</v>
      </c>
    </row>
    <row r="58" spans="1:10" ht="41.4">
      <c r="A58" s="28" t="s">
        <v>89</v>
      </c>
      <c r="B58" s="40" t="s">
        <v>97</v>
      </c>
      <c r="C58" s="14"/>
      <c r="D58" s="50" t="s">
        <v>93</v>
      </c>
      <c r="E58" s="51">
        <v>3</v>
      </c>
      <c r="F58" s="13">
        <v>0</v>
      </c>
      <c r="G58" s="13">
        <f t="shared" si="0"/>
        <v>0</v>
      </c>
      <c r="H58" s="32">
        <v>0</v>
      </c>
      <c r="I58" s="13">
        <f t="shared" si="1"/>
        <v>0</v>
      </c>
      <c r="J58" s="13">
        <f t="shared" si="2"/>
        <v>0</v>
      </c>
    </row>
    <row r="59" spans="1:10" ht="27.6">
      <c r="A59" s="28" t="s">
        <v>91</v>
      </c>
      <c r="B59" s="40" t="s">
        <v>99</v>
      </c>
      <c r="C59" s="14"/>
      <c r="D59" s="50" t="s">
        <v>93</v>
      </c>
      <c r="E59" s="51">
        <v>45</v>
      </c>
      <c r="F59" s="13">
        <v>0</v>
      </c>
      <c r="G59" s="13">
        <f t="shared" si="0"/>
        <v>0</v>
      </c>
      <c r="H59" s="32">
        <v>0</v>
      </c>
      <c r="I59" s="13">
        <f t="shared" si="1"/>
        <v>0</v>
      </c>
      <c r="J59" s="13">
        <f t="shared" si="2"/>
        <v>0</v>
      </c>
    </row>
    <row r="60" spans="1:10" ht="41.4">
      <c r="A60" s="28" t="s">
        <v>94</v>
      </c>
      <c r="B60" s="40" t="s">
        <v>227</v>
      </c>
      <c r="C60" s="14"/>
      <c r="D60" s="50" t="s">
        <v>244</v>
      </c>
      <c r="E60" s="51">
        <v>100</v>
      </c>
      <c r="F60" s="13">
        <v>0</v>
      </c>
      <c r="G60" s="13">
        <f t="shared" si="0"/>
        <v>0</v>
      </c>
      <c r="H60" s="32">
        <v>0</v>
      </c>
      <c r="I60" s="13">
        <f t="shared" si="1"/>
        <v>0</v>
      </c>
      <c r="J60" s="13">
        <f t="shared" si="2"/>
        <v>0</v>
      </c>
    </row>
    <row r="61" spans="1:10" ht="24.6" customHeight="1">
      <c r="A61" s="28" t="s">
        <v>96</v>
      </c>
      <c r="B61" s="40" t="s">
        <v>228</v>
      </c>
      <c r="C61" s="14"/>
      <c r="D61" s="50" t="s">
        <v>243</v>
      </c>
      <c r="E61" s="51">
        <v>1</v>
      </c>
      <c r="F61" s="13">
        <v>0</v>
      </c>
      <c r="G61" s="13">
        <f t="shared" si="0"/>
        <v>0</v>
      </c>
      <c r="H61" s="32">
        <v>0</v>
      </c>
      <c r="I61" s="13">
        <f t="shared" si="1"/>
        <v>0</v>
      </c>
      <c r="J61" s="13">
        <f t="shared" si="2"/>
        <v>0</v>
      </c>
    </row>
    <row r="62" spans="1:10" ht="29.4" customHeight="1">
      <c r="A62" s="28" t="s">
        <v>98</v>
      </c>
      <c r="B62" s="40" t="s">
        <v>261</v>
      </c>
      <c r="C62" s="14"/>
      <c r="D62" s="50" t="s">
        <v>243</v>
      </c>
      <c r="E62" s="51">
        <v>2</v>
      </c>
      <c r="F62" s="13">
        <v>0</v>
      </c>
      <c r="G62" s="13">
        <f t="shared" si="0"/>
        <v>0</v>
      </c>
      <c r="H62" s="32">
        <v>0</v>
      </c>
      <c r="I62" s="13">
        <f t="shared" si="1"/>
        <v>0</v>
      </c>
      <c r="J62" s="13">
        <f t="shared" si="2"/>
        <v>0</v>
      </c>
    </row>
    <row r="63" spans="1:10" ht="27.6">
      <c r="A63" s="28" t="s">
        <v>100</v>
      </c>
      <c r="B63" s="40" t="s">
        <v>229</v>
      </c>
      <c r="C63" s="14"/>
      <c r="D63" s="50" t="s">
        <v>243</v>
      </c>
      <c r="E63" s="51">
        <v>60</v>
      </c>
      <c r="F63" s="13">
        <v>0</v>
      </c>
      <c r="G63" s="13">
        <f t="shared" si="0"/>
        <v>0</v>
      </c>
      <c r="H63" s="32">
        <v>0</v>
      </c>
      <c r="I63" s="13">
        <f t="shared" si="1"/>
        <v>0</v>
      </c>
      <c r="J63" s="13">
        <f t="shared" si="2"/>
        <v>0</v>
      </c>
    </row>
    <row r="64" spans="1:10" ht="18.600000000000001" customHeight="1">
      <c r="A64" s="28" t="s">
        <v>102</v>
      </c>
      <c r="B64" s="40" t="s">
        <v>230</v>
      </c>
      <c r="C64" s="14"/>
      <c r="D64" s="50" t="s">
        <v>243</v>
      </c>
      <c r="E64" s="51">
        <v>10</v>
      </c>
      <c r="F64" s="13">
        <v>0</v>
      </c>
      <c r="G64" s="13">
        <f t="shared" si="0"/>
        <v>0</v>
      </c>
      <c r="H64" s="32">
        <v>0</v>
      </c>
      <c r="I64" s="13">
        <f t="shared" si="1"/>
        <v>0</v>
      </c>
      <c r="J64" s="13">
        <f t="shared" si="2"/>
        <v>0</v>
      </c>
    </row>
    <row r="65" spans="1:10" ht="27.6">
      <c r="A65" s="28" t="s">
        <v>104</v>
      </c>
      <c r="B65" s="40" t="s">
        <v>110</v>
      </c>
      <c r="C65" s="14"/>
      <c r="D65" s="50" t="s">
        <v>243</v>
      </c>
      <c r="E65" s="51">
        <v>5</v>
      </c>
      <c r="F65" s="13">
        <v>0</v>
      </c>
      <c r="G65" s="13">
        <f t="shared" si="0"/>
        <v>0</v>
      </c>
      <c r="H65" s="32">
        <v>0</v>
      </c>
      <c r="I65" s="13">
        <f t="shared" si="1"/>
        <v>0</v>
      </c>
      <c r="J65" s="13">
        <f t="shared" si="2"/>
        <v>0</v>
      </c>
    </row>
    <row r="66" spans="1:10" ht="27.6">
      <c r="A66" s="28" t="s">
        <v>106</v>
      </c>
      <c r="B66" s="40" t="s">
        <v>112</v>
      </c>
      <c r="C66" s="14"/>
      <c r="D66" s="50" t="s">
        <v>243</v>
      </c>
      <c r="E66" s="51">
        <v>5</v>
      </c>
      <c r="F66" s="13">
        <v>0</v>
      </c>
      <c r="G66" s="13">
        <f t="shared" si="0"/>
        <v>0</v>
      </c>
      <c r="H66" s="32">
        <v>0</v>
      </c>
      <c r="I66" s="13">
        <f t="shared" si="1"/>
        <v>0</v>
      </c>
      <c r="J66" s="13">
        <f t="shared" si="2"/>
        <v>0</v>
      </c>
    </row>
    <row r="67" spans="1:10" ht="23.4" customHeight="1">
      <c r="A67" s="28" t="s">
        <v>107</v>
      </c>
      <c r="B67" s="40" t="s">
        <v>114</v>
      </c>
      <c r="C67" s="14"/>
      <c r="D67" s="50" t="s">
        <v>243</v>
      </c>
      <c r="E67" s="51">
        <v>10</v>
      </c>
      <c r="F67" s="13">
        <v>0</v>
      </c>
      <c r="G67" s="13">
        <f t="shared" si="0"/>
        <v>0</v>
      </c>
      <c r="H67" s="32">
        <v>0</v>
      </c>
      <c r="I67" s="13">
        <f t="shared" si="1"/>
        <v>0</v>
      </c>
      <c r="J67" s="13">
        <f t="shared" si="2"/>
        <v>0</v>
      </c>
    </row>
    <row r="68" spans="1:10" ht="27.6">
      <c r="A68" s="28" t="s">
        <v>109</v>
      </c>
      <c r="B68" s="40" t="s">
        <v>231</v>
      </c>
      <c r="C68" s="14"/>
      <c r="D68" s="50" t="s">
        <v>243</v>
      </c>
      <c r="E68" s="51">
        <v>420</v>
      </c>
      <c r="F68" s="13">
        <v>0</v>
      </c>
      <c r="G68" s="13">
        <f t="shared" si="0"/>
        <v>0</v>
      </c>
      <c r="H68" s="32">
        <v>0</v>
      </c>
      <c r="I68" s="13">
        <f t="shared" si="1"/>
        <v>0</v>
      </c>
      <c r="J68" s="13">
        <f t="shared" si="2"/>
        <v>0</v>
      </c>
    </row>
    <row r="69" spans="1:10" ht="27.6">
      <c r="A69" s="28" t="s">
        <v>111</v>
      </c>
      <c r="B69" s="40" t="s">
        <v>232</v>
      </c>
      <c r="C69" s="14"/>
      <c r="D69" s="50" t="s">
        <v>243</v>
      </c>
      <c r="E69" s="51">
        <v>5</v>
      </c>
      <c r="F69" s="13">
        <v>0</v>
      </c>
      <c r="G69" s="13">
        <f t="shared" si="0"/>
        <v>0</v>
      </c>
      <c r="H69" s="32">
        <v>0</v>
      </c>
      <c r="I69" s="13">
        <f t="shared" si="1"/>
        <v>0</v>
      </c>
      <c r="J69" s="13">
        <f t="shared" si="2"/>
        <v>0</v>
      </c>
    </row>
    <row r="70" spans="1:10" ht="82.8">
      <c r="A70" s="28" t="s">
        <v>113</v>
      </c>
      <c r="B70" s="40" t="s">
        <v>256</v>
      </c>
      <c r="C70" s="14"/>
      <c r="D70" s="50" t="s">
        <v>243</v>
      </c>
      <c r="E70" s="51">
        <v>195</v>
      </c>
      <c r="F70" s="13">
        <v>0</v>
      </c>
      <c r="G70" s="13">
        <f t="shared" si="0"/>
        <v>0</v>
      </c>
      <c r="H70" s="32">
        <v>0</v>
      </c>
      <c r="I70" s="13">
        <f t="shared" si="1"/>
        <v>0</v>
      </c>
      <c r="J70" s="13">
        <f t="shared" si="2"/>
        <v>0</v>
      </c>
    </row>
    <row r="71" spans="1:10" ht="41.4">
      <c r="A71" s="28" t="s">
        <v>115</v>
      </c>
      <c r="B71" s="40" t="s">
        <v>257</v>
      </c>
      <c r="C71" s="14"/>
      <c r="D71" s="50" t="s">
        <v>243</v>
      </c>
      <c r="E71" s="51">
        <v>725</v>
      </c>
      <c r="F71" s="13">
        <v>0</v>
      </c>
      <c r="G71" s="13">
        <f t="shared" si="0"/>
        <v>0</v>
      </c>
      <c r="H71" s="32">
        <v>0</v>
      </c>
      <c r="I71" s="13">
        <f t="shared" si="1"/>
        <v>0</v>
      </c>
      <c r="J71" s="13">
        <f t="shared" si="2"/>
        <v>0</v>
      </c>
    </row>
    <row r="72" spans="1:10" ht="21.6" customHeight="1">
      <c r="A72" s="28" t="s">
        <v>116</v>
      </c>
      <c r="B72" s="40" t="s">
        <v>233</v>
      </c>
      <c r="C72" s="14"/>
      <c r="D72" s="50" t="s">
        <v>243</v>
      </c>
      <c r="E72" s="51">
        <v>5</v>
      </c>
      <c r="F72" s="13">
        <v>0</v>
      </c>
      <c r="G72" s="13">
        <f t="shared" si="0"/>
        <v>0</v>
      </c>
      <c r="H72" s="32">
        <v>0</v>
      </c>
      <c r="I72" s="13">
        <f t="shared" si="1"/>
        <v>0</v>
      </c>
      <c r="J72" s="13">
        <f t="shared" si="2"/>
        <v>0</v>
      </c>
    </row>
    <row r="73" spans="1:10" ht="27.6">
      <c r="A73" s="28" t="s">
        <v>118</v>
      </c>
      <c r="B73" s="40" t="s">
        <v>234</v>
      </c>
      <c r="C73" s="14"/>
      <c r="D73" s="50" t="s">
        <v>244</v>
      </c>
      <c r="E73" s="51">
        <v>350</v>
      </c>
      <c r="F73" s="13">
        <v>0</v>
      </c>
      <c r="G73" s="13">
        <f t="shared" si="0"/>
        <v>0</v>
      </c>
      <c r="H73" s="32">
        <v>0</v>
      </c>
      <c r="I73" s="13">
        <f t="shared" si="1"/>
        <v>0</v>
      </c>
      <c r="J73" s="13">
        <f t="shared" si="2"/>
        <v>0</v>
      </c>
    </row>
    <row r="74" spans="1:10" ht="27.6">
      <c r="A74" s="28" t="s">
        <v>119</v>
      </c>
      <c r="B74" s="40" t="s">
        <v>235</v>
      </c>
      <c r="C74" s="14"/>
      <c r="D74" s="50" t="s">
        <v>244</v>
      </c>
      <c r="E74" s="51">
        <v>1850</v>
      </c>
      <c r="F74" s="13">
        <v>0</v>
      </c>
      <c r="G74" s="13">
        <f t="shared" ref="G74:G81" si="3">ROUND((E74*F74),2)</f>
        <v>0</v>
      </c>
      <c r="H74" s="32">
        <v>0</v>
      </c>
      <c r="I74" s="13">
        <f t="shared" ref="I74:I81" si="4">ROUND((G74*H74),2)</f>
        <v>0</v>
      </c>
      <c r="J74" s="13">
        <f t="shared" ref="J74:J81" si="5">G74+I74</f>
        <v>0</v>
      </c>
    </row>
    <row r="75" spans="1:10" ht="41.4">
      <c r="A75" s="28" t="s">
        <v>120</v>
      </c>
      <c r="B75" s="40" t="s">
        <v>236</v>
      </c>
      <c r="C75" s="14"/>
      <c r="D75" s="50" t="s">
        <v>244</v>
      </c>
      <c r="E75" s="51">
        <v>450</v>
      </c>
      <c r="F75" s="13">
        <v>0</v>
      </c>
      <c r="G75" s="13">
        <f t="shared" si="3"/>
        <v>0</v>
      </c>
      <c r="H75" s="32">
        <v>0</v>
      </c>
      <c r="I75" s="13">
        <f t="shared" si="4"/>
        <v>0</v>
      </c>
      <c r="J75" s="13">
        <f t="shared" si="5"/>
        <v>0</v>
      </c>
    </row>
    <row r="76" spans="1:10" ht="27.6">
      <c r="A76" s="28" t="s">
        <v>122</v>
      </c>
      <c r="B76" s="39" t="s">
        <v>262</v>
      </c>
      <c r="C76" s="14"/>
      <c r="D76" s="50" t="s">
        <v>243</v>
      </c>
      <c r="E76" s="51">
        <v>43</v>
      </c>
      <c r="F76" s="13">
        <v>0</v>
      </c>
      <c r="G76" s="13">
        <f t="shared" si="3"/>
        <v>0</v>
      </c>
      <c r="H76" s="32">
        <v>0</v>
      </c>
      <c r="I76" s="13">
        <f t="shared" si="4"/>
        <v>0</v>
      </c>
      <c r="J76" s="13">
        <f t="shared" si="5"/>
        <v>0</v>
      </c>
    </row>
    <row r="77" spans="1:10" ht="43.8" customHeight="1">
      <c r="A77" s="28" t="s">
        <v>124</v>
      </c>
      <c r="B77" s="40" t="s">
        <v>242</v>
      </c>
      <c r="C77" s="14"/>
      <c r="D77" s="50" t="s">
        <v>243</v>
      </c>
      <c r="E77" s="51">
        <v>100</v>
      </c>
      <c r="F77" s="13">
        <v>0</v>
      </c>
      <c r="G77" s="13">
        <f t="shared" si="3"/>
        <v>0</v>
      </c>
      <c r="H77" s="32">
        <v>0</v>
      </c>
      <c r="I77" s="13">
        <f t="shared" si="4"/>
        <v>0</v>
      </c>
      <c r="J77" s="13">
        <f t="shared" si="5"/>
        <v>0</v>
      </c>
    </row>
    <row r="78" spans="1:10" ht="17.399999999999999" customHeight="1">
      <c r="A78" s="28" t="s">
        <v>126</v>
      </c>
      <c r="B78" s="40" t="s">
        <v>136</v>
      </c>
      <c r="C78" s="14"/>
      <c r="D78" s="50" t="s">
        <v>243</v>
      </c>
      <c r="E78" s="51">
        <v>190</v>
      </c>
      <c r="F78" s="13">
        <v>0</v>
      </c>
      <c r="G78" s="13">
        <f t="shared" si="3"/>
        <v>0</v>
      </c>
      <c r="H78" s="32">
        <v>0</v>
      </c>
      <c r="I78" s="13">
        <f t="shared" si="4"/>
        <v>0</v>
      </c>
      <c r="J78" s="13">
        <f t="shared" si="5"/>
        <v>0</v>
      </c>
    </row>
    <row r="79" spans="1:10" ht="27.6">
      <c r="A79" s="28" t="s">
        <v>128</v>
      </c>
      <c r="B79" s="40" t="s">
        <v>237</v>
      </c>
      <c r="C79" s="14"/>
      <c r="D79" s="50" t="s">
        <v>243</v>
      </c>
      <c r="E79" s="51">
        <v>190</v>
      </c>
      <c r="F79" s="13">
        <v>0</v>
      </c>
      <c r="G79" s="13">
        <f t="shared" si="3"/>
        <v>0</v>
      </c>
      <c r="H79" s="32">
        <v>0</v>
      </c>
      <c r="I79" s="13">
        <f t="shared" si="4"/>
        <v>0</v>
      </c>
      <c r="J79" s="13">
        <f t="shared" si="5"/>
        <v>0</v>
      </c>
    </row>
    <row r="80" spans="1:10" ht="27.6">
      <c r="A80" s="28" t="s">
        <v>130</v>
      </c>
      <c r="B80" s="42" t="s">
        <v>238</v>
      </c>
      <c r="C80" s="14"/>
      <c r="D80" s="50" t="s">
        <v>243</v>
      </c>
      <c r="E80" s="51">
        <v>220</v>
      </c>
      <c r="F80" s="13">
        <v>0</v>
      </c>
      <c r="G80" s="13">
        <f t="shared" ref="G80" si="6">ROUND((E80*F80),2)</f>
        <v>0</v>
      </c>
      <c r="H80" s="32">
        <v>0</v>
      </c>
      <c r="I80" s="13">
        <f t="shared" ref="I80" si="7">ROUND((G80*H80),2)</f>
        <v>0</v>
      </c>
      <c r="J80" s="13">
        <f t="shared" ref="J80" si="8">G80+I80</f>
        <v>0</v>
      </c>
    </row>
    <row r="81" spans="1:10" ht="27" customHeight="1">
      <c r="A81" s="28" t="s">
        <v>132</v>
      </c>
      <c r="B81" s="42" t="s">
        <v>239</v>
      </c>
      <c r="C81" s="14"/>
      <c r="D81" s="50" t="s">
        <v>243</v>
      </c>
      <c r="E81" s="51">
        <v>50</v>
      </c>
      <c r="F81" s="13">
        <v>0</v>
      </c>
      <c r="G81" s="13">
        <f t="shared" si="3"/>
        <v>0</v>
      </c>
      <c r="H81" s="32">
        <v>0</v>
      </c>
      <c r="I81" s="13">
        <f t="shared" si="4"/>
        <v>0</v>
      </c>
      <c r="J81" s="13">
        <f t="shared" si="5"/>
        <v>0</v>
      </c>
    </row>
    <row r="82" spans="1:10" ht="28.95" customHeight="1">
      <c r="A82" s="61" t="s">
        <v>172</v>
      </c>
      <c r="B82" s="61"/>
      <c r="C82" s="61"/>
      <c r="D82" s="61"/>
      <c r="E82" s="61"/>
      <c r="F82" s="61"/>
      <c r="G82" s="30">
        <f>SUM(G9:G81)</f>
        <v>0</v>
      </c>
      <c r="H82" s="31" t="s">
        <v>173</v>
      </c>
      <c r="I82" s="30">
        <f>SUM(I9:I81)</f>
        <v>0</v>
      </c>
      <c r="J82" s="30">
        <f>SUM(J11:J81)</f>
        <v>0</v>
      </c>
    </row>
    <row r="83" spans="1:10">
      <c r="D83" s="17"/>
      <c r="J83" s="18"/>
    </row>
    <row r="85" spans="1:10" ht="68.400000000000006" customHeight="1">
      <c r="A85" s="62" t="s">
        <v>179</v>
      </c>
      <c r="B85" s="62"/>
      <c r="C85" s="62"/>
      <c r="D85" s="62"/>
      <c r="E85" s="62"/>
      <c r="F85" s="62"/>
      <c r="G85" s="62"/>
      <c r="H85" s="62"/>
      <c r="I85" s="62"/>
      <c r="J85" s="62"/>
    </row>
    <row r="86" spans="1:10">
      <c r="A86" s="63" t="s">
        <v>139</v>
      </c>
      <c r="B86" s="63"/>
      <c r="C86" s="63"/>
      <c r="D86" s="63"/>
      <c r="E86" s="63"/>
      <c r="F86" s="63"/>
      <c r="G86" s="63"/>
      <c r="H86" s="63"/>
      <c r="I86" s="63"/>
      <c r="J86" s="63"/>
    </row>
    <row r="87" spans="1:10">
      <c r="B87" s="52"/>
      <c r="C87" s="52"/>
      <c r="D87" s="52"/>
      <c r="E87" s="52"/>
      <c r="F87" s="52"/>
      <c r="G87" s="52"/>
      <c r="H87" s="52"/>
      <c r="I87" s="52"/>
      <c r="J87" s="52"/>
    </row>
    <row r="88" spans="1:10">
      <c r="B88" s="52"/>
      <c r="C88" s="52"/>
      <c r="D88" s="52"/>
      <c r="E88" s="52"/>
      <c r="F88" s="52"/>
      <c r="G88" s="52"/>
      <c r="H88" s="52"/>
      <c r="I88" s="52"/>
      <c r="J88" s="52"/>
    </row>
    <row r="89" spans="1:10">
      <c r="B89" s="19"/>
      <c r="J89" s="8"/>
    </row>
    <row r="90" spans="1:10">
      <c r="B90" s="19"/>
      <c r="J90" s="8"/>
    </row>
    <row r="91" spans="1:10">
      <c r="B91" s="19" t="s">
        <v>140</v>
      </c>
      <c r="E91" s="8"/>
      <c r="F91" s="53" t="s">
        <v>180</v>
      </c>
      <c r="G91" s="53"/>
      <c r="H91" s="53"/>
      <c r="I91" s="53"/>
      <c r="J91" s="8"/>
    </row>
    <row r="92" spans="1:10">
      <c r="B92" s="20" t="s">
        <v>141</v>
      </c>
      <c r="E92" s="54" t="s">
        <v>142</v>
      </c>
      <c r="F92" s="54"/>
      <c r="G92" s="54"/>
      <c r="H92" s="54"/>
      <c r="I92" s="54"/>
      <c r="J92" s="54"/>
    </row>
    <row r="93" spans="1:10">
      <c r="J93" s="21"/>
    </row>
  </sheetData>
  <sortState xmlns:xlrd2="http://schemas.microsoft.com/office/spreadsheetml/2017/richdata2" ref="B9:E81">
    <sortCondition ref="B9:B81"/>
  </sortState>
  <mergeCells count="20">
    <mergeCell ref="H1:J1"/>
    <mergeCell ref="A2:C2"/>
    <mergeCell ref="A4:J4"/>
    <mergeCell ref="A5:J5"/>
    <mergeCell ref="A6:A7"/>
    <mergeCell ref="B6:B7"/>
    <mergeCell ref="C6:C7"/>
    <mergeCell ref="D6:D7"/>
    <mergeCell ref="E6:E7"/>
    <mergeCell ref="F6:F7"/>
    <mergeCell ref="B87:J87"/>
    <mergeCell ref="B88:J88"/>
    <mergeCell ref="F91:I91"/>
    <mergeCell ref="E92:J92"/>
    <mergeCell ref="G6:G7"/>
    <mergeCell ref="H6:I6"/>
    <mergeCell ref="J6:J7"/>
    <mergeCell ref="A82:F82"/>
    <mergeCell ref="A85:J85"/>
    <mergeCell ref="A86:J86"/>
  </mergeCells>
  <phoneticPr fontId="14" type="noConversion"/>
  <printOptions horizontalCentered="1"/>
  <pageMargins left="0.78740157480314965" right="0.19685039370078741" top="0.74803149606299213" bottom="0.74803149606299213" header="0" footer="0"/>
  <pageSetup paperSize="9" scale="65" fitToHeight="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EF27C-E9B4-4E76-A097-EB8A41D2893D}">
  <sheetPr>
    <pageSetUpPr fitToPage="1"/>
  </sheetPr>
  <dimension ref="A1:J99"/>
  <sheetViews>
    <sheetView view="pageBreakPreview" topLeftCell="A88" zoomScaleNormal="100" zoomScaleSheetLayoutView="100" workbookViewId="0">
      <selection activeCell="C48" sqref="C48"/>
    </sheetView>
  </sheetViews>
  <sheetFormatPr defaultColWidth="7.8984375" defaultRowHeight="13.8"/>
  <cols>
    <col min="1" max="1" width="4.69921875" style="27" customWidth="1"/>
    <col min="2" max="2" width="33.8984375" style="4" customWidth="1"/>
    <col min="3" max="3" width="38.5" style="3" customWidth="1"/>
    <col min="4" max="4" width="5.19921875" style="1" bestFit="1" customWidth="1"/>
    <col min="5" max="5" width="7.3984375" style="2" bestFit="1" customWidth="1"/>
    <col min="6" max="7" width="13.69921875" style="2" customWidth="1"/>
    <col min="8" max="8" width="5.5" style="2" customWidth="1"/>
    <col min="9" max="9" width="12.09765625" style="2" customWidth="1"/>
    <col min="10" max="10" width="16.5" style="5" customWidth="1"/>
    <col min="11" max="16384" width="7.8984375" style="3"/>
  </cols>
  <sheetData>
    <row r="1" spans="1:10">
      <c r="H1" s="64" t="s">
        <v>178</v>
      </c>
      <c r="I1" s="64"/>
      <c r="J1" s="64"/>
    </row>
    <row r="2" spans="1:10" ht="66" customHeight="1">
      <c r="A2" s="65" t="s">
        <v>0</v>
      </c>
      <c r="B2" s="65"/>
      <c r="C2" s="65"/>
      <c r="J2" s="25"/>
    </row>
    <row r="3" spans="1:10">
      <c r="J3" s="6"/>
    </row>
    <row r="4" spans="1:10" ht="30" customHeight="1">
      <c r="A4" s="66" t="s">
        <v>1</v>
      </c>
      <c r="B4" s="67"/>
      <c r="C4" s="67"/>
      <c r="D4" s="67"/>
      <c r="E4" s="67"/>
      <c r="F4" s="67"/>
      <c r="G4" s="67"/>
      <c r="H4" s="67"/>
      <c r="I4" s="67"/>
      <c r="J4" s="67"/>
    </row>
    <row r="5" spans="1:10" ht="30" customHeight="1">
      <c r="A5" s="66"/>
      <c r="B5" s="66"/>
      <c r="C5" s="66"/>
      <c r="D5" s="66"/>
      <c r="E5" s="66"/>
      <c r="F5" s="66"/>
      <c r="G5" s="66"/>
      <c r="H5" s="66"/>
      <c r="I5" s="66"/>
      <c r="J5" s="66"/>
    </row>
    <row r="6" spans="1:10" s="8" customFormat="1" ht="27.6" customHeight="1">
      <c r="A6" s="68" t="s">
        <v>2</v>
      </c>
      <c r="B6" s="70" t="s">
        <v>3</v>
      </c>
      <c r="C6" s="55" t="s">
        <v>4</v>
      </c>
      <c r="D6" s="55" t="s">
        <v>5</v>
      </c>
      <c r="E6" s="72" t="s">
        <v>6</v>
      </c>
      <c r="F6" s="55" t="s">
        <v>166</v>
      </c>
      <c r="G6" s="55" t="s">
        <v>167</v>
      </c>
      <c r="H6" s="57" t="s">
        <v>164</v>
      </c>
      <c r="I6" s="58"/>
      <c r="J6" s="59" t="s">
        <v>169</v>
      </c>
    </row>
    <row r="7" spans="1:10" s="8" customFormat="1" ht="39" customHeight="1">
      <c r="A7" s="69"/>
      <c r="B7" s="71"/>
      <c r="C7" s="56"/>
      <c r="D7" s="56"/>
      <c r="E7" s="73"/>
      <c r="F7" s="56"/>
      <c r="G7" s="56"/>
      <c r="H7" s="7" t="s">
        <v>165</v>
      </c>
      <c r="I7" s="29" t="s">
        <v>168</v>
      </c>
      <c r="J7" s="60"/>
    </row>
    <row r="8" spans="1:10" s="24" customFormat="1" ht="10.199999999999999">
      <c r="A8" s="22">
        <v>1</v>
      </c>
      <c r="B8" s="23">
        <v>2</v>
      </c>
      <c r="C8" s="22">
        <v>3</v>
      </c>
      <c r="D8" s="23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</row>
    <row r="9" spans="1:10" ht="55.2">
      <c r="A9" s="28" t="s">
        <v>7</v>
      </c>
      <c r="B9" s="9" t="s">
        <v>10</v>
      </c>
      <c r="C9" s="33" t="s">
        <v>181</v>
      </c>
      <c r="D9" s="11" t="s">
        <v>8</v>
      </c>
      <c r="E9" s="15">
        <v>20</v>
      </c>
      <c r="F9" s="13">
        <v>0</v>
      </c>
      <c r="G9" s="13">
        <f>ROUND((E9*F9),2)</f>
        <v>0</v>
      </c>
      <c r="H9" s="32">
        <v>0</v>
      </c>
      <c r="I9" s="13">
        <f>ROUND((G9*H9),2)</f>
        <v>0</v>
      </c>
      <c r="J9" s="13">
        <f>G9+I9</f>
        <v>0</v>
      </c>
    </row>
    <row r="10" spans="1:10" ht="30" customHeight="1">
      <c r="A10" s="28" t="s">
        <v>9</v>
      </c>
      <c r="B10" s="44" t="s">
        <v>123</v>
      </c>
      <c r="C10" s="34" t="s">
        <v>182</v>
      </c>
      <c r="D10" s="11" t="s">
        <v>8</v>
      </c>
      <c r="E10" s="15">
        <v>10</v>
      </c>
      <c r="F10" s="13">
        <v>0</v>
      </c>
      <c r="G10" s="13">
        <f>ROUND((E10*F10),2)</f>
        <v>0</v>
      </c>
      <c r="H10" s="32">
        <v>0</v>
      </c>
      <c r="I10" s="13">
        <f t="shared" ref="I10:I75" si="0">ROUND((G10*H10),2)</f>
        <v>0</v>
      </c>
      <c r="J10" s="13">
        <f t="shared" ref="J10:J75" si="1">G10+I10</f>
        <v>0</v>
      </c>
    </row>
    <row r="11" spans="1:10" ht="87" customHeight="1">
      <c r="A11" s="28" t="s">
        <v>11</v>
      </c>
      <c r="B11" s="44" t="s">
        <v>12</v>
      </c>
      <c r="C11" s="35" t="s">
        <v>183</v>
      </c>
      <c r="D11" s="11" t="s">
        <v>8</v>
      </c>
      <c r="E11" s="12">
        <v>5</v>
      </c>
      <c r="F11" s="13">
        <v>0</v>
      </c>
      <c r="G11" s="13">
        <f>ROUND((E11*F11),2)</f>
        <v>0</v>
      </c>
      <c r="H11" s="32">
        <v>0</v>
      </c>
      <c r="I11" s="13">
        <f t="shared" si="0"/>
        <v>0</v>
      </c>
      <c r="J11" s="13">
        <f t="shared" si="1"/>
        <v>0</v>
      </c>
    </row>
    <row r="12" spans="1:10" ht="27.6" customHeight="1">
      <c r="A12" s="28" t="s">
        <v>13</v>
      </c>
      <c r="B12" s="44" t="s">
        <v>14</v>
      </c>
      <c r="C12" s="1" t="s">
        <v>260</v>
      </c>
      <c r="F12" s="13">
        <v>0</v>
      </c>
      <c r="G12" s="13">
        <f>ROUND((E13*F12),2)</f>
        <v>0</v>
      </c>
      <c r="H12" s="32">
        <v>0</v>
      </c>
      <c r="I12" s="13">
        <f t="shared" si="0"/>
        <v>0</v>
      </c>
      <c r="J12" s="13">
        <f t="shared" si="1"/>
        <v>0</v>
      </c>
    </row>
    <row r="13" spans="1:10" ht="41.4">
      <c r="A13" s="28" t="s">
        <v>15</v>
      </c>
      <c r="B13" s="16" t="s">
        <v>176</v>
      </c>
      <c r="C13" s="34" t="s">
        <v>184</v>
      </c>
      <c r="D13" s="11" t="s">
        <v>8</v>
      </c>
      <c r="E13" s="12">
        <v>5</v>
      </c>
      <c r="F13" s="13">
        <v>0</v>
      </c>
      <c r="G13" s="13">
        <f t="shared" ref="G13:G28" si="2">ROUND((E17*F13),2)</f>
        <v>0</v>
      </c>
      <c r="H13" s="32">
        <v>0</v>
      </c>
      <c r="I13" s="13">
        <f t="shared" si="0"/>
        <v>0</v>
      </c>
      <c r="J13" s="13">
        <f t="shared" si="1"/>
        <v>0</v>
      </c>
    </row>
    <row r="14" spans="1:10" ht="28.95" customHeight="1">
      <c r="A14" s="28" t="s">
        <v>16</v>
      </c>
      <c r="B14" s="44" t="s">
        <v>17</v>
      </c>
      <c r="C14" s="45" t="s">
        <v>260</v>
      </c>
      <c r="D14" s="46"/>
      <c r="E14" s="15"/>
      <c r="F14" s="13">
        <v>0</v>
      </c>
      <c r="G14" s="13">
        <f t="shared" si="2"/>
        <v>0</v>
      </c>
      <c r="H14" s="32">
        <v>0</v>
      </c>
      <c r="I14" s="13">
        <f t="shared" si="0"/>
        <v>0</v>
      </c>
      <c r="J14" s="13">
        <f t="shared" si="1"/>
        <v>0</v>
      </c>
    </row>
    <row r="15" spans="1:10" ht="25.95" customHeight="1">
      <c r="A15" s="28" t="s">
        <v>19</v>
      </c>
      <c r="B15" s="44" t="s">
        <v>175</v>
      </c>
      <c r="C15" s="45"/>
      <c r="D15" s="46"/>
      <c r="E15" s="15"/>
      <c r="F15" s="13">
        <v>0</v>
      </c>
      <c r="G15" s="13">
        <f t="shared" si="2"/>
        <v>0</v>
      </c>
      <c r="H15" s="32">
        <v>0</v>
      </c>
      <c r="I15" s="13">
        <f t="shared" si="0"/>
        <v>0</v>
      </c>
      <c r="J15" s="13">
        <f t="shared" si="1"/>
        <v>0</v>
      </c>
    </row>
    <row r="16" spans="1:10" ht="30" customHeight="1">
      <c r="A16" s="28" t="s">
        <v>20</v>
      </c>
      <c r="B16" s="44" t="s">
        <v>174</v>
      </c>
      <c r="C16" s="45"/>
      <c r="D16" s="46"/>
      <c r="E16" s="15"/>
      <c r="F16" s="13">
        <v>0</v>
      </c>
      <c r="G16" s="13">
        <f t="shared" si="2"/>
        <v>0</v>
      </c>
      <c r="H16" s="32">
        <v>0</v>
      </c>
      <c r="I16" s="13">
        <f t="shared" si="0"/>
        <v>0</v>
      </c>
      <c r="J16" s="13">
        <f t="shared" si="1"/>
        <v>0</v>
      </c>
    </row>
    <row r="17" spans="1:10" ht="171.6">
      <c r="A17" s="28" t="s">
        <v>21</v>
      </c>
      <c r="B17" s="9" t="s">
        <v>177</v>
      </c>
      <c r="C17" s="34" t="s">
        <v>185</v>
      </c>
      <c r="D17" s="11" t="s">
        <v>8</v>
      </c>
      <c r="E17" s="12">
        <v>220</v>
      </c>
      <c r="F17" s="13">
        <v>0</v>
      </c>
      <c r="G17" s="13">
        <f t="shared" si="2"/>
        <v>0</v>
      </c>
      <c r="H17" s="32">
        <v>0</v>
      </c>
      <c r="I17" s="13">
        <f t="shared" si="0"/>
        <v>0</v>
      </c>
      <c r="J17" s="13">
        <f t="shared" si="1"/>
        <v>0</v>
      </c>
    </row>
    <row r="18" spans="1:10" ht="27.6">
      <c r="A18" s="28" t="s">
        <v>23</v>
      </c>
      <c r="B18" s="16" t="s">
        <v>22</v>
      </c>
      <c r="C18" s="36" t="s">
        <v>186</v>
      </c>
      <c r="D18" s="11" t="s">
        <v>18</v>
      </c>
      <c r="E18" s="12">
        <v>1</v>
      </c>
      <c r="F18" s="13">
        <v>0</v>
      </c>
      <c r="G18" s="13">
        <f t="shared" si="2"/>
        <v>0</v>
      </c>
      <c r="H18" s="32">
        <v>0</v>
      </c>
      <c r="I18" s="13">
        <f t="shared" si="0"/>
        <v>0</v>
      </c>
      <c r="J18" s="13">
        <f t="shared" si="1"/>
        <v>0</v>
      </c>
    </row>
    <row r="19" spans="1:10" ht="28.8" customHeight="1">
      <c r="A19" s="28" t="s">
        <v>25</v>
      </c>
      <c r="B19" s="16" t="s">
        <v>24</v>
      </c>
      <c r="C19" s="37" t="s">
        <v>187</v>
      </c>
      <c r="D19" s="11" t="s">
        <v>8</v>
      </c>
      <c r="E19" s="12">
        <v>10</v>
      </c>
      <c r="F19" s="13">
        <v>0</v>
      </c>
      <c r="G19" s="13">
        <f t="shared" si="2"/>
        <v>0</v>
      </c>
      <c r="H19" s="32">
        <v>0</v>
      </c>
      <c r="I19" s="13">
        <f t="shared" si="0"/>
        <v>0</v>
      </c>
      <c r="J19" s="13">
        <f t="shared" si="1"/>
        <v>0</v>
      </c>
    </row>
    <row r="20" spans="1:10" ht="28.2" customHeight="1">
      <c r="A20" s="28" t="s">
        <v>27</v>
      </c>
      <c r="B20" s="16" t="s">
        <v>26</v>
      </c>
      <c r="C20" s="38" t="s">
        <v>188</v>
      </c>
      <c r="D20" s="11" t="s">
        <v>8</v>
      </c>
      <c r="E20" s="12">
        <v>15</v>
      </c>
      <c r="F20" s="13">
        <v>0</v>
      </c>
      <c r="G20" s="13">
        <f t="shared" si="2"/>
        <v>0</v>
      </c>
      <c r="H20" s="32">
        <v>0</v>
      </c>
      <c r="I20" s="13">
        <f t="shared" si="0"/>
        <v>0</v>
      </c>
      <c r="J20" s="13">
        <f t="shared" si="1"/>
        <v>0</v>
      </c>
    </row>
    <row r="21" spans="1:10" ht="24.6" customHeight="1">
      <c r="A21" s="28" t="s">
        <v>29</v>
      </c>
      <c r="B21" s="16" t="s">
        <v>28</v>
      </c>
      <c r="C21" s="39" t="s">
        <v>189</v>
      </c>
      <c r="D21" s="11" t="s">
        <v>8</v>
      </c>
      <c r="E21" s="12">
        <v>150</v>
      </c>
      <c r="F21" s="13">
        <v>0</v>
      </c>
      <c r="G21" s="13">
        <f t="shared" si="2"/>
        <v>0</v>
      </c>
      <c r="H21" s="32">
        <v>0</v>
      </c>
      <c r="I21" s="13">
        <f t="shared" si="0"/>
        <v>0</v>
      </c>
      <c r="J21" s="13">
        <f t="shared" si="1"/>
        <v>0</v>
      </c>
    </row>
    <row r="22" spans="1:10" ht="24.6" customHeight="1">
      <c r="A22" s="28" t="s">
        <v>32</v>
      </c>
      <c r="B22" s="16" t="s">
        <v>30</v>
      </c>
      <c r="C22" s="39" t="s">
        <v>190</v>
      </c>
      <c r="D22" s="11" t="s">
        <v>8</v>
      </c>
      <c r="E22" s="15">
        <v>180</v>
      </c>
      <c r="F22" s="13">
        <v>0</v>
      </c>
      <c r="G22" s="13">
        <f t="shared" si="2"/>
        <v>0</v>
      </c>
      <c r="H22" s="32">
        <v>0</v>
      </c>
      <c r="I22" s="13">
        <f t="shared" si="0"/>
        <v>0</v>
      </c>
      <c r="J22" s="13">
        <f t="shared" si="1"/>
        <v>0</v>
      </c>
    </row>
    <row r="23" spans="1:10" ht="24.6" customHeight="1">
      <c r="A23" s="28" t="s">
        <v>34</v>
      </c>
      <c r="B23" s="16" t="s">
        <v>33</v>
      </c>
      <c r="C23" s="40" t="s">
        <v>33</v>
      </c>
      <c r="D23" s="11" t="s">
        <v>8</v>
      </c>
      <c r="E23" s="15">
        <v>5</v>
      </c>
      <c r="F23" s="13">
        <v>0</v>
      </c>
      <c r="G23" s="13">
        <f t="shared" si="2"/>
        <v>0</v>
      </c>
      <c r="H23" s="32">
        <v>0</v>
      </c>
      <c r="I23" s="13">
        <f t="shared" si="0"/>
        <v>0</v>
      </c>
      <c r="J23" s="13">
        <f t="shared" si="1"/>
        <v>0</v>
      </c>
    </row>
    <row r="24" spans="1:10" ht="21" customHeight="1">
      <c r="A24" s="28" t="s">
        <v>35</v>
      </c>
      <c r="B24" s="16" t="s">
        <v>36</v>
      </c>
      <c r="C24" s="37" t="s">
        <v>191</v>
      </c>
      <c r="D24" s="11" t="s">
        <v>8</v>
      </c>
      <c r="E24" s="15">
        <v>130</v>
      </c>
      <c r="F24" s="13">
        <v>0</v>
      </c>
      <c r="G24" s="13">
        <f t="shared" si="2"/>
        <v>0</v>
      </c>
      <c r="H24" s="32">
        <v>0</v>
      </c>
      <c r="I24" s="13">
        <f t="shared" si="0"/>
        <v>0</v>
      </c>
      <c r="J24" s="13">
        <f t="shared" si="1"/>
        <v>0</v>
      </c>
    </row>
    <row r="25" spans="1:10" ht="25.95" customHeight="1">
      <c r="A25" s="28" t="s">
        <v>37</v>
      </c>
      <c r="B25" s="9" t="s">
        <v>38</v>
      </c>
      <c r="C25" s="34" t="s">
        <v>192</v>
      </c>
      <c r="D25" s="11" t="s">
        <v>8</v>
      </c>
      <c r="E25" s="15">
        <v>96</v>
      </c>
      <c r="F25" s="13">
        <v>0</v>
      </c>
      <c r="G25" s="13">
        <f t="shared" si="2"/>
        <v>0</v>
      </c>
      <c r="H25" s="32">
        <v>0</v>
      </c>
      <c r="I25" s="13">
        <f t="shared" si="0"/>
        <v>0</v>
      </c>
      <c r="J25" s="13">
        <f t="shared" si="1"/>
        <v>0</v>
      </c>
    </row>
    <row r="26" spans="1:10" ht="25.95" customHeight="1">
      <c r="A26" s="28" t="s">
        <v>39</v>
      </c>
      <c r="B26" s="16" t="s">
        <v>40</v>
      </c>
      <c r="C26" s="34" t="s">
        <v>193</v>
      </c>
      <c r="D26" s="11" t="s">
        <v>31</v>
      </c>
      <c r="E26" s="15">
        <v>5</v>
      </c>
      <c r="F26" s="13">
        <v>0</v>
      </c>
      <c r="G26" s="13">
        <f t="shared" si="2"/>
        <v>0</v>
      </c>
      <c r="H26" s="32">
        <v>0</v>
      </c>
      <c r="I26" s="13">
        <f t="shared" si="0"/>
        <v>0</v>
      </c>
      <c r="J26" s="13">
        <f t="shared" si="1"/>
        <v>0</v>
      </c>
    </row>
    <row r="27" spans="1:10">
      <c r="A27" s="28" t="s">
        <v>41</v>
      </c>
      <c r="B27" s="16" t="s">
        <v>42</v>
      </c>
      <c r="C27" s="41" t="s">
        <v>194</v>
      </c>
      <c r="D27" s="11" t="s">
        <v>8</v>
      </c>
      <c r="E27" s="15">
        <v>10</v>
      </c>
      <c r="F27" s="13">
        <v>0</v>
      </c>
      <c r="G27" s="13">
        <f t="shared" si="2"/>
        <v>0</v>
      </c>
      <c r="H27" s="32">
        <v>0</v>
      </c>
      <c r="I27" s="13">
        <f t="shared" si="0"/>
        <v>0</v>
      </c>
      <c r="J27" s="13">
        <f t="shared" si="1"/>
        <v>0</v>
      </c>
    </row>
    <row r="28" spans="1:10" ht="27.6">
      <c r="A28" s="28" t="s">
        <v>43</v>
      </c>
      <c r="B28" s="16" t="s">
        <v>44</v>
      </c>
      <c r="C28" s="40" t="s">
        <v>195</v>
      </c>
      <c r="D28" s="11" t="s">
        <v>8</v>
      </c>
      <c r="E28" s="15">
        <v>5</v>
      </c>
      <c r="F28" s="13">
        <v>0</v>
      </c>
      <c r="G28" s="13">
        <f t="shared" si="2"/>
        <v>0</v>
      </c>
      <c r="H28" s="32">
        <v>0</v>
      </c>
      <c r="I28" s="13">
        <f t="shared" si="0"/>
        <v>0</v>
      </c>
      <c r="J28" s="13">
        <f t="shared" si="1"/>
        <v>0</v>
      </c>
    </row>
    <row r="29" spans="1:10" ht="66">
      <c r="A29" s="28" t="s">
        <v>45</v>
      </c>
      <c r="B29" s="16" t="s">
        <v>171</v>
      </c>
      <c r="C29" s="39" t="s">
        <v>196</v>
      </c>
      <c r="D29" s="11" t="s">
        <v>8</v>
      </c>
      <c r="E29" s="15">
        <v>24</v>
      </c>
      <c r="F29" s="13">
        <v>0</v>
      </c>
      <c r="G29" s="13">
        <f>ROUND((E34*F29),2)</f>
        <v>0</v>
      </c>
      <c r="H29" s="32">
        <v>0</v>
      </c>
      <c r="I29" s="13">
        <f t="shared" si="0"/>
        <v>0</v>
      </c>
      <c r="J29" s="13">
        <f t="shared" si="1"/>
        <v>0</v>
      </c>
    </row>
    <row r="30" spans="1:10" ht="67.2" customHeight="1">
      <c r="A30" s="28" t="s">
        <v>46</v>
      </c>
      <c r="B30" s="16" t="s">
        <v>170</v>
      </c>
      <c r="C30" s="39" t="s">
        <v>197</v>
      </c>
      <c r="D30" s="11" t="s">
        <v>8</v>
      </c>
      <c r="E30" s="15">
        <v>12</v>
      </c>
      <c r="F30" s="13">
        <v>0</v>
      </c>
      <c r="G30" s="13">
        <f>ROUND((E35*F30),2)</f>
        <v>0</v>
      </c>
      <c r="H30" s="32">
        <v>0</v>
      </c>
      <c r="I30" s="13">
        <f t="shared" si="0"/>
        <v>0</v>
      </c>
      <c r="J30" s="13">
        <f t="shared" si="1"/>
        <v>0</v>
      </c>
    </row>
    <row r="31" spans="1:10" ht="28.8" customHeight="1">
      <c r="A31" s="28" t="s">
        <v>48</v>
      </c>
      <c r="B31" s="44" t="s">
        <v>47</v>
      </c>
      <c r="D31" s="11" t="s">
        <v>8</v>
      </c>
      <c r="E31" s="15">
        <v>900</v>
      </c>
      <c r="F31" s="13">
        <v>0</v>
      </c>
      <c r="G31" s="13">
        <f>ROUND((E36*F31),2)</f>
        <v>0</v>
      </c>
      <c r="H31" s="32">
        <v>0</v>
      </c>
      <c r="I31" s="13">
        <f t="shared" si="0"/>
        <v>0</v>
      </c>
      <c r="J31" s="13">
        <f t="shared" si="1"/>
        <v>0</v>
      </c>
    </row>
    <row r="32" spans="1:10" ht="21.6" customHeight="1">
      <c r="A32" s="28" t="s">
        <v>50</v>
      </c>
      <c r="B32" s="16" t="s">
        <v>49</v>
      </c>
      <c r="C32" s="39" t="s">
        <v>198</v>
      </c>
      <c r="D32" s="11" t="s">
        <v>8</v>
      </c>
      <c r="E32" s="15">
        <v>42</v>
      </c>
      <c r="F32" s="13">
        <v>0</v>
      </c>
      <c r="G32" s="13">
        <f>ROUND((E37*F32),2)</f>
        <v>0</v>
      </c>
      <c r="H32" s="32">
        <v>0</v>
      </c>
      <c r="I32" s="13">
        <f t="shared" si="0"/>
        <v>0</v>
      </c>
      <c r="J32" s="13">
        <f t="shared" si="1"/>
        <v>0</v>
      </c>
    </row>
    <row r="33" spans="1:10" ht="41.4">
      <c r="A33" s="28"/>
      <c r="B33" s="16"/>
      <c r="C33" s="47" t="s">
        <v>263</v>
      </c>
      <c r="D33" s="11"/>
      <c r="E33" s="15"/>
      <c r="F33" s="13"/>
      <c r="G33" s="13"/>
      <c r="H33" s="32"/>
      <c r="I33" s="13"/>
      <c r="J33" s="13"/>
    </row>
    <row r="34" spans="1:10" ht="27.6">
      <c r="A34" s="28" t="s">
        <v>52</v>
      </c>
      <c r="B34" s="9" t="s">
        <v>51</v>
      </c>
      <c r="C34" s="39" t="s">
        <v>199</v>
      </c>
      <c r="D34" s="11" t="s">
        <v>8</v>
      </c>
      <c r="E34" s="15">
        <v>60</v>
      </c>
      <c r="F34" s="13">
        <v>0</v>
      </c>
      <c r="G34" s="13">
        <f t="shared" ref="G34:G43" si="3">ROUND((E38*F34),2)</f>
        <v>0</v>
      </c>
      <c r="H34" s="32">
        <v>0</v>
      </c>
      <c r="I34" s="13">
        <f t="shared" si="0"/>
        <v>0</v>
      </c>
      <c r="J34" s="13">
        <f t="shared" si="1"/>
        <v>0</v>
      </c>
    </row>
    <row r="35" spans="1:10" ht="27.6">
      <c r="A35" s="28" t="s">
        <v>54</v>
      </c>
      <c r="B35" s="16" t="s">
        <v>53</v>
      </c>
      <c r="C35" s="38" t="s">
        <v>200</v>
      </c>
      <c r="D35" s="11" t="s">
        <v>8</v>
      </c>
      <c r="E35" s="15">
        <v>48</v>
      </c>
      <c r="F35" s="13">
        <v>0</v>
      </c>
      <c r="G35" s="13">
        <f t="shared" si="3"/>
        <v>0</v>
      </c>
      <c r="H35" s="32">
        <v>0</v>
      </c>
      <c r="I35" s="13">
        <f t="shared" si="0"/>
        <v>0</v>
      </c>
      <c r="J35" s="13">
        <f t="shared" si="1"/>
        <v>0</v>
      </c>
    </row>
    <row r="36" spans="1:10" ht="41.4">
      <c r="A36" s="28" t="s">
        <v>55</v>
      </c>
      <c r="B36" s="16" t="s">
        <v>147</v>
      </c>
      <c r="C36" s="40" t="s">
        <v>201</v>
      </c>
      <c r="D36" s="11" t="s">
        <v>8</v>
      </c>
      <c r="E36" s="15">
        <v>10</v>
      </c>
      <c r="F36" s="13">
        <v>0</v>
      </c>
      <c r="G36" s="13">
        <f t="shared" si="3"/>
        <v>0</v>
      </c>
      <c r="H36" s="32">
        <v>0</v>
      </c>
      <c r="I36" s="13">
        <f t="shared" si="0"/>
        <v>0</v>
      </c>
      <c r="J36" s="13">
        <f t="shared" si="1"/>
        <v>0</v>
      </c>
    </row>
    <row r="37" spans="1:10" ht="66">
      <c r="A37" s="28" t="s">
        <v>56</v>
      </c>
      <c r="B37" s="16" t="s">
        <v>148</v>
      </c>
      <c r="C37" s="40" t="s">
        <v>202</v>
      </c>
      <c r="D37" s="11" t="s">
        <v>8</v>
      </c>
      <c r="E37" s="15">
        <v>240</v>
      </c>
      <c r="F37" s="13">
        <v>0</v>
      </c>
      <c r="G37" s="13">
        <f t="shared" si="3"/>
        <v>0</v>
      </c>
      <c r="H37" s="32">
        <v>0</v>
      </c>
      <c r="I37" s="13">
        <f t="shared" si="0"/>
        <v>0</v>
      </c>
      <c r="J37" s="13">
        <f t="shared" si="1"/>
        <v>0</v>
      </c>
    </row>
    <row r="38" spans="1:10" ht="58.8" customHeight="1">
      <c r="A38" s="28" t="s">
        <v>57</v>
      </c>
      <c r="B38" s="16" t="s">
        <v>149</v>
      </c>
      <c r="C38" s="42" t="s">
        <v>203</v>
      </c>
      <c r="D38" s="11" t="s">
        <v>8</v>
      </c>
      <c r="E38" s="15">
        <v>450</v>
      </c>
      <c r="F38" s="13">
        <v>0</v>
      </c>
      <c r="G38" s="13">
        <f t="shared" si="3"/>
        <v>0</v>
      </c>
      <c r="H38" s="32">
        <v>0</v>
      </c>
      <c r="I38" s="13">
        <f t="shared" si="0"/>
        <v>0</v>
      </c>
      <c r="J38" s="13">
        <f t="shared" si="1"/>
        <v>0</v>
      </c>
    </row>
    <row r="39" spans="1:10" ht="55.2">
      <c r="A39" s="28" t="s">
        <v>58</v>
      </c>
      <c r="B39" s="16" t="s">
        <v>150</v>
      </c>
      <c r="C39" s="43" t="s">
        <v>204</v>
      </c>
      <c r="D39" s="11" t="s">
        <v>8</v>
      </c>
      <c r="E39" s="15">
        <v>860</v>
      </c>
      <c r="F39" s="13">
        <v>0</v>
      </c>
      <c r="G39" s="13">
        <f t="shared" si="3"/>
        <v>0</v>
      </c>
      <c r="H39" s="32">
        <v>0</v>
      </c>
      <c r="I39" s="13">
        <f t="shared" si="0"/>
        <v>0</v>
      </c>
      <c r="J39" s="13">
        <f t="shared" si="1"/>
        <v>0</v>
      </c>
    </row>
    <row r="40" spans="1:10" ht="33.6" customHeight="1">
      <c r="A40" s="28" t="s">
        <v>59</v>
      </c>
      <c r="B40" s="16" t="s">
        <v>60</v>
      </c>
      <c r="C40" s="40" t="s">
        <v>205</v>
      </c>
      <c r="D40" s="11" t="s">
        <v>8</v>
      </c>
      <c r="E40" s="15">
        <v>2</v>
      </c>
      <c r="F40" s="13">
        <v>0</v>
      </c>
      <c r="G40" s="13">
        <f t="shared" si="3"/>
        <v>0</v>
      </c>
      <c r="H40" s="32">
        <v>0</v>
      </c>
      <c r="I40" s="13">
        <f t="shared" si="0"/>
        <v>0</v>
      </c>
      <c r="J40" s="13">
        <f t="shared" si="1"/>
        <v>0</v>
      </c>
    </row>
    <row r="41" spans="1:10" ht="52.8">
      <c r="A41" s="28" t="s">
        <v>61</v>
      </c>
      <c r="B41" s="16" t="s">
        <v>151</v>
      </c>
      <c r="C41" s="40" t="s">
        <v>206</v>
      </c>
      <c r="D41" s="11" t="s">
        <v>8</v>
      </c>
      <c r="E41" s="15">
        <v>150</v>
      </c>
      <c r="F41" s="13">
        <v>0</v>
      </c>
      <c r="G41" s="13">
        <f t="shared" si="3"/>
        <v>0</v>
      </c>
      <c r="H41" s="32">
        <v>0</v>
      </c>
      <c r="I41" s="13">
        <f t="shared" si="0"/>
        <v>0</v>
      </c>
      <c r="J41" s="13">
        <f t="shared" si="1"/>
        <v>0</v>
      </c>
    </row>
    <row r="42" spans="1:10" ht="34.799999999999997" customHeight="1">
      <c r="A42" s="28" t="s">
        <v>62</v>
      </c>
      <c r="B42" s="16" t="s">
        <v>152</v>
      </c>
      <c r="C42" s="40" t="s">
        <v>207</v>
      </c>
      <c r="D42" s="11" t="s">
        <v>8</v>
      </c>
      <c r="E42" s="15">
        <v>195</v>
      </c>
      <c r="F42" s="13">
        <v>0</v>
      </c>
      <c r="G42" s="13">
        <f t="shared" si="3"/>
        <v>0</v>
      </c>
      <c r="H42" s="32">
        <v>0</v>
      </c>
      <c r="I42" s="13">
        <f t="shared" si="0"/>
        <v>0</v>
      </c>
      <c r="J42" s="13">
        <f t="shared" si="1"/>
        <v>0</v>
      </c>
    </row>
    <row r="43" spans="1:10" ht="39.6">
      <c r="A43" s="28" t="s">
        <v>63</v>
      </c>
      <c r="B43" s="16" t="s">
        <v>153</v>
      </c>
      <c r="C43" s="40" t="s">
        <v>208</v>
      </c>
      <c r="D43" s="11" t="s">
        <v>8</v>
      </c>
      <c r="E43" s="15">
        <v>36</v>
      </c>
      <c r="F43" s="13">
        <v>0</v>
      </c>
      <c r="G43" s="13">
        <f t="shared" si="3"/>
        <v>0</v>
      </c>
      <c r="H43" s="32">
        <v>0</v>
      </c>
      <c r="I43" s="13">
        <f t="shared" si="0"/>
        <v>0</v>
      </c>
      <c r="J43" s="13">
        <f t="shared" si="1"/>
        <v>0</v>
      </c>
    </row>
    <row r="44" spans="1:10" ht="34.799999999999997" customHeight="1">
      <c r="A44" s="28" t="s">
        <v>64</v>
      </c>
      <c r="B44" s="16" t="s">
        <v>145</v>
      </c>
      <c r="C44" s="40" t="s">
        <v>209</v>
      </c>
      <c r="D44" s="11" t="s">
        <v>8</v>
      </c>
      <c r="E44" s="15">
        <v>36</v>
      </c>
      <c r="F44" s="13">
        <v>0</v>
      </c>
      <c r="G44" s="13">
        <f>ROUND((E49*F44),2)</f>
        <v>0</v>
      </c>
      <c r="H44" s="32">
        <v>0</v>
      </c>
      <c r="I44" s="13">
        <f t="shared" si="0"/>
        <v>0</v>
      </c>
      <c r="J44" s="13">
        <f t="shared" si="1"/>
        <v>0</v>
      </c>
    </row>
    <row r="45" spans="1:10" ht="28.2" customHeight="1">
      <c r="A45" s="28" t="s">
        <v>66</v>
      </c>
      <c r="B45" s="16" t="s">
        <v>65</v>
      </c>
      <c r="C45" s="40" t="s">
        <v>210</v>
      </c>
      <c r="D45" s="11" t="s">
        <v>8</v>
      </c>
      <c r="E45" s="15">
        <v>24</v>
      </c>
      <c r="F45" s="13">
        <v>0</v>
      </c>
      <c r="G45" s="13">
        <f>ROUND((E50*F45),2)</f>
        <v>0</v>
      </c>
      <c r="H45" s="32">
        <v>0</v>
      </c>
      <c r="I45" s="13">
        <f t="shared" si="0"/>
        <v>0</v>
      </c>
      <c r="J45" s="13">
        <f t="shared" si="1"/>
        <v>0</v>
      </c>
    </row>
    <row r="46" spans="1:10" ht="41.4">
      <c r="A46" s="28" t="s">
        <v>67</v>
      </c>
      <c r="B46" s="16" t="s">
        <v>154</v>
      </c>
      <c r="C46" s="40" t="s">
        <v>211</v>
      </c>
      <c r="D46" s="11" t="s">
        <v>8</v>
      </c>
      <c r="E46" s="15">
        <v>48</v>
      </c>
      <c r="F46" s="13">
        <v>0</v>
      </c>
      <c r="G46" s="13">
        <f>ROUND((E51*F46),2)</f>
        <v>0</v>
      </c>
      <c r="H46" s="32">
        <v>0</v>
      </c>
      <c r="I46" s="13">
        <f t="shared" si="0"/>
        <v>0</v>
      </c>
      <c r="J46" s="13">
        <f t="shared" si="1"/>
        <v>0</v>
      </c>
    </row>
    <row r="47" spans="1:10" ht="39.6">
      <c r="A47" s="28" t="s">
        <v>68</v>
      </c>
      <c r="B47" s="16" t="s">
        <v>155</v>
      </c>
      <c r="C47" s="40" t="s">
        <v>212</v>
      </c>
      <c r="D47" s="11" t="s">
        <v>8</v>
      </c>
      <c r="E47" s="15">
        <v>24</v>
      </c>
      <c r="F47" s="13">
        <v>0</v>
      </c>
      <c r="G47" s="13">
        <f>ROUND((E52*F47),2)</f>
        <v>0</v>
      </c>
      <c r="H47" s="32">
        <v>0</v>
      </c>
      <c r="I47" s="13">
        <f t="shared" si="0"/>
        <v>0</v>
      </c>
      <c r="J47" s="13">
        <f t="shared" si="1"/>
        <v>0</v>
      </c>
    </row>
    <row r="48" spans="1:10" ht="64.2" customHeight="1">
      <c r="A48" s="28"/>
      <c r="B48" s="16"/>
      <c r="C48" s="48" t="s">
        <v>264</v>
      </c>
      <c r="D48" s="11"/>
      <c r="E48" s="15"/>
      <c r="F48" s="13"/>
      <c r="G48" s="13"/>
      <c r="H48" s="32"/>
      <c r="I48" s="13"/>
      <c r="J48" s="13"/>
    </row>
    <row r="49" spans="1:10" ht="30.6" customHeight="1">
      <c r="A49" s="28" t="s">
        <v>70</v>
      </c>
      <c r="B49" s="16" t="s">
        <v>69</v>
      </c>
      <c r="C49" s="40" t="s">
        <v>213</v>
      </c>
      <c r="D49" s="11" t="s">
        <v>8</v>
      </c>
      <c r="E49" s="15">
        <v>5</v>
      </c>
      <c r="F49" s="13">
        <v>0</v>
      </c>
      <c r="G49" s="13">
        <f t="shared" ref="G49:G82" si="4">ROUND((E53*F49),2)</f>
        <v>0</v>
      </c>
      <c r="H49" s="32">
        <v>0</v>
      </c>
      <c r="I49" s="13">
        <f t="shared" si="0"/>
        <v>0</v>
      </c>
      <c r="J49" s="13">
        <f t="shared" si="1"/>
        <v>0</v>
      </c>
    </row>
    <row r="50" spans="1:10" ht="55.2">
      <c r="A50" s="28" t="s">
        <v>71</v>
      </c>
      <c r="B50" s="16" t="s">
        <v>156</v>
      </c>
      <c r="C50" s="40" t="s">
        <v>214</v>
      </c>
      <c r="D50" s="11" t="s">
        <v>8</v>
      </c>
      <c r="E50" s="15">
        <v>50</v>
      </c>
      <c r="F50" s="13">
        <v>0</v>
      </c>
      <c r="G50" s="13">
        <f t="shared" si="4"/>
        <v>0</v>
      </c>
      <c r="H50" s="32">
        <v>0</v>
      </c>
      <c r="I50" s="13">
        <f t="shared" si="0"/>
        <v>0</v>
      </c>
      <c r="J50" s="13">
        <f t="shared" si="1"/>
        <v>0</v>
      </c>
    </row>
    <row r="51" spans="1:10" ht="41.4">
      <c r="A51" s="28" t="s">
        <v>72</v>
      </c>
      <c r="B51" s="16" t="s">
        <v>157</v>
      </c>
      <c r="C51" s="40" t="s">
        <v>215</v>
      </c>
      <c r="D51" s="11" t="s">
        <v>8</v>
      </c>
      <c r="E51" s="15">
        <v>120</v>
      </c>
      <c r="F51" s="13">
        <v>0</v>
      </c>
      <c r="G51" s="13">
        <f t="shared" si="4"/>
        <v>0</v>
      </c>
      <c r="H51" s="32">
        <v>0</v>
      </c>
      <c r="I51" s="13">
        <f t="shared" si="0"/>
        <v>0</v>
      </c>
      <c r="J51" s="13">
        <f t="shared" si="1"/>
        <v>0</v>
      </c>
    </row>
    <row r="52" spans="1:10" ht="30" customHeight="1">
      <c r="A52" s="28" t="s">
        <v>74</v>
      </c>
      <c r="B52" s="9" t="s">
        <v>73</v>
      </c>
      <c r="C52" s="40" t="s">
        <v>216</v>
      </c>
      <c r="D52" s="11" t="s">
        <v>8</v>
      </c>
      <c r="E52" s="15">
        <v>120</v>
      </c>
      <c r="F52" s="13">
        <v>0</v>
      </c>
      <c r="G52" s="13">
        <f t="shared" si="4"/>
        <v>0</v>
      </c>
      <c r="H52" s="32">
        <v>0</v>
      </c>
      <c r="I52" s="13">
        <f t="shared" si="0"/>
        <v>0</v>
      </c>
      <c r="J52" s="13">
        <f t="shared" si="1"/>
        <v>0</v>
      </c>
    </row>
    <row r="53" spans="1:10" ht="25.8" customHeight="1">
      <c r="A53" s="28" t="s">
        <v>76</v>
      </c>
      <c r="B53" s="44" t="s">
        <v>75</v>
      </c>
      <c r="D53" s="11" t="s">
        <v>8</v>
      </c>
      <c r="E53" s="15">
        <v>2</v>
      </c>
      <c r="F53" s="13">
        <v>0</v>
      </c>
      <c r="G53" s="13">
        <f t="shared" si="4"/>
        <v>0</v>
      </c>
      <c r="H53" s="32">
        <v>0</v>
      </c>
      <c r="I53" s="13">
        <f t="shared" si="0"/>
        <v>0</v>
      </c>
      <c r="J53" s="13">
        <f t="shared" si="1"/>
        <v>0</v>
      </c>
    </row>
    <row r="54" spans="1:10" ht="27.6">
      <c r="A54" s="28" t="s">
        <v>78</v>
      </c>
      <c r="B54" s="16" t="s">
        <v>158</v>
      </c>
      <c r="C54" s="40" t="s">
        <v>217</v>
      </c>
      <c r="D54" s="11" t="s">
        <v>8</v>
      </c>
      <c r="E54" s="15">
        <v>70</v>
      </c>
      <c r="F54" s="13">
        <v>0</v>
      </c>
      <c r="G54" s="13">
        <f t="shared" si="4"/>
        <v>0</v>
      </c>
      <c r="H54" s="32">
        <v>0</v>
      </c>
      <c r="I54" s="13">
        <f t="shared" si="0"/>
        <v>0</v>
      </c>
      <c r="J54" s="13">
        <f t="shared" si="1"/>
        <v>0</v>
      </c>
    </row>
    <row r="55" spans="1:10" ht="27.6">
      <c r="A55" s="28" t="s">
        <v>79</v>
      </c>
      <c r="B55" s="16" t="s">
        <v>80</v>
      </c>
      <c r="C55" s="40" t="s">
        <v>218</v>
      </c>
      <c r="D55" s="11" t="s">
        <v>8</v>
      </c>
      <c r="E55" s="15">
        <v>280</v>
      </c>
      <c r="F55" s="13">
        <v>0</v>
      </c>
      <c r="G55" s="13">
        <f t="shared" si="4"/>
        <v>0</v>
      </c>
      <c r="H55" s="32">
        <v>0</v>
      </c>
      <c r="I55" s="13">
        <f t="shared" si="0"/>
        <v>0</v>
      </c>
      <c r="J55" s="13">
        <f t="shared" si="1"/>
        <v>0</v>
      </c>
    </row>
    <row r="56" spans="1:10" ht="27.6">
      <c r="A56" s="28" t="s">
        <v>81</v>
      </c>
      <c r="B56" s="16" t="s">
        <v>159</v>
      </c>
      <c r="C56" s="40" t="s">
        <v>219</v>
      </c>
      <c r="D56" s="11" t="s">
        <v>8</v>
      </c>
      <c r="E56" s="15">
        <v>1</v>
      </c>
      <c r="F56" s="13">
        <v>0</v>
      </c>
      <c r="G56" s="13">
        <f t="shared" si="4"/>
        <v>0</v>
      </c>
      <c r="H56" s="32">
        <v>0</v>
      </c>
      <c r="I56" s="13">
        <f t="shared" si="0"/>
        <v>0</v>
      </c>
      <c r="J56" s="13">
        <f t="shared" si="1"/>
        <v>0</v>
      </c>
    </row>
    <row r="57" spans="1:10" ht="24.6" customHeight="1">
      <c r="A57" s="28" t="s">
        <v>83</v>
      </c>
      <c r="B57" s="16" t="s">
        <v>82</v>
      </c>
      <c r="C57" s="40" t="s">
        <v>220</v>
      </c>
      <c r="D57" s="11" t="s">
        <v>8</v>
      </c>
      <c r="E57" s="15">
        <v>12</v>
      </c>
      <c r="F57" s="13">
        <v>0</v>
      </c>
      <c r="G57" s="13">
        <f t="shared" si="4"/>
        <v>0</v>
      </c>
      <c r="H57" s="32">
        <v>0</v>
      </c>
      <c r="I57" s="13">
        <f t="shared" si="0"/>
        <v>0</v>
      </c>
      <c r="J57" s="13">
        <f t="shared" si="1"/>
        <v>0</v>
      </c>
    </row>
    <row r="58" spans="1:10" ht="36" customHeight="1">
      <c r="A58" s="28" t="s">
        <v>85</v>
      </c>
      <c r="B58" s="16" t="s">
        <v>84</v>
      </c>
      <c r="C58" s="40" t="s">
        <v>221</v>
      </c>
      <c r="D58" s="11" t="s">
        <v>77</v>
      </c>
      <c r="E58" s="15">
        <v>25</v>
      </c>
      <c r="F58" s="13">
        <v>0</v>
      </c>
      <c r="G58" s="13">
        <f t="shared" si="4"/>
        <v>0</v>
      </c>
      <c r="H58" s="32">
        <v>0</v>
      </c>
      <c r="I58" s="13">
        <f t="shared" si="0"/>
        <v>0</v>
      </c>
      <c r="J58" s="13">
        <f t="shared" si="1"/>
        <v>0</v>
      </c>
    </row>
    <row r="59" spans="1:10" ht="33.6" customHeight="1">
      <c r="A59" s="28" t="s">
        <v>87</v>
      </c>
      <c r="B59" s="16" t="s">
        <v>86</v>
      </c>
      <c r="C59" s="40" t="s">
        <v>222</v>
      </c>
      <c r="D59" s="11" t="s">
        <v>8</v>
      </c>
      <c r="E59" s="15">
        <v>36</v>
      </c>
      <c r="F59" s="13">
        <v>0</v>
      </c>
      <c r="G59" s="13">
        <f t="shared" si="4"/>
        <v>0</v>
      </c>
      <c r="H59" s="32">
        <v>0</v>
      </c>
      <c r="I59" s="13">
        <f t="shared" si="0"/>
        <v>0</v>
      </c>
      <c r="J59" s="13">
        <f t="shared" si="1"/>
        <v>0</v>
      </c>
    </row>
    <row r="60" spans="1:10" ht="27.6">
      <c r="A60" s="28" t="s">
        <v>89</v>
      </c>
      <c r="B60" s="9" t="s">
        <v>88</v>
      </c>
      <c r="C60" s="40" t="s">
        <v>223</v>
      </c>
      <c r="D60" s="11" t="s">
        <v>8</v>
      </c>
      <c r="E60" s="15">
        <v>25</v>
      </c>
      <c r="F60" s="13">
        <v>0</v>
      </c>
      <c r="G60" s="13">
        <f t="shared" si="4"/>
        <v>0</v>
      </c>
      <c r="H60" s="32">
        <v>0</v>
      </c>
      <c r="I60" s="13">
        <f t="shared" si="0"/>
        <v>0</v>
      </c>
      <c r="J60" s="13">
        <f t="shared" si="1"/>
        <v>0</v>
      </c>
    </row>
    <row r="61" spans="1:10" ht="41.4">
      <c r="A61" s="28" t="s">
        <v>91</v>
      </c>
      <c r="B61" s="16" t="s">
        <v>90</v>
      </c>
      <c r="C61" s="40" t="s">
        <v>224</v>
      </c>
      <c r="D61" s="11" t="s">
        <v>8</v>
      </c>
      <c r="E61" s="15">
        <v>24</v>
      </c>
      <c r="F61" s="13">
        <v>0</v>
      </c>
      <c r="G61" s="13">
        <f t="shared" si="4"/>
        <v>0</v>
      </c>
      <c r="H61" s="32">
        <v>0</v>
      </c>
      <c r="I61" s="13">
        <f t="shared" si="0"/>
        <v>0</v>
      </c>
      <c r="J61" s="13">
        <f t="shared" si="1"/>
        <v>0</v>
      </c>
    </row>
    <row r="62" spans="1:10" ht="42.6" customHeight="1">
      <c r="A62" s="28" t="s">
        <v>94</v>
      </c>
      <c r="B62" s="49" t="s">
        <v>146</v>
      </c>
      <c r="D62" s="11" t="s">
        <v>8</v>
      </c>
      <c r="E62" s="15">
        <v>16</v>
      </c>
      <c r="F62" s="13">
        <v>0</v>
      </c>
      <c r="G62" s="13">
        <f t="shared" si="4"/>
        <v>0</v>
      </c>
      <c r="H62" s="32">
        <v>0</v>
      </c>
      <c r="I62" s="13">
        <f t="shared" si="0"/>
        <v>0</v>
      </c>
      <c r="J62" s="13">
        <f t="shared" si="1"/>
        <v>0</v>
      </c>
    </row>
    <row r="63" spans="1:10" ht="70.8" customHeight="1">
      <c r="A63" s="28" t="s">
        <v>96</v>
      </c>
      <c r="B63" s="26" t="s">
        <v>92</v>
      </c>
      <c r="C63" s="40" t="s">
        <v>225</v>
      </c>
      <c r="D63" s="11" t="s">
        <v>18</v>
      </c>
      <c r="E63" s="15">
        <v>16</v>
      </c>
      <c r="F63" s="13">
        <v>0</v>
      </c>
      <c r="G63" s="13">
        <f t="shared" si="4"/>
        <v>0</v>
      </c>
      <c r="H63" s="32">
        <v>0</v>
      </c>
      <c r="I63" s="13">
        <f t="shared" si="0"/>
        <v>0</v>
      </c>
      <c r="J63" s="13">
        <f t="shared" si="1"/>
        <v>0</v>
      </c>
    </row>
    <row r="64" spans="1:10" ht="36.6" customHeight="1">
      <c r="A64" s="28" t="s">
        <v>98</v>
      </c>
      <c r="B64" s="16" t="s">
        <v>95</v>
      </c>
      <c r="C64" s="40" t="s">
        <v>95</v>
      </c>
      <c r="D64" s="11" t="s">
        <v>18</v>
      </c>
      <c r="E64" s="15">
        <v>16</v>
      </c>
      <c r="F64" s="13">
        <v>0</v>
      </c>
      <c r="G64" s="13">
        <f t="shared" si="4"/>
        <v>0</v>
      </c>
      <c r="H64" s="32">
        <v>0</v>
      </c>
      <c r="I64" s="13">
        <f t="shared" si="0"/>
        <v>0</v>
      </c>
      <c r="J64" s="13">
        <f t="shared" si="1"/>
        <v>0</v>
      </c>
    </row>
    <row r="65" spans="1:10" ht="31.8" customHeight="1">
      <c r="A65" s="28" t="s">
        <v>100</v>
      </c>
      <c r="B65" s="16" t="s">
        <v>97</v>
      </c>
      <c r="C65" s="40" t="s">
        <v>97</v>
      </c>
      <c r="D65" s="11" t="s">
        <v>18</v>
      </c>
      <c r="E65" s="15">
        <v>70</v>
      </c>
      <c r="F65" s="13">
        <v>0</v>
      </c>
      <c r="G65" s="13">
        <f t="shared" si="4"/>
        <v>0</v>
      </c>
      <c r="H65" s="32">
        <v>0</v>
      </c>
      <c r="I65" s="13">
        <f t="shared" si="0"/>
        <v>0</v>
      </c>
      <c r="J65" s="13">
        <f t="shared" si="1"/>
        <v>0</v>
      </c>
    </row>
    <row r="66" spans="1:10" ht="33.6" customHeight="1">
      <c r="A66" s="28" t="s">
        <v>102</v>
      </c>
      <c r="B66" s="16" t="s">
        <v>99</v>
      </c>
      <c r="C66" s="40" t="s">
        <v>99</v>
      </c>
      <c r="D66" s="11" t="s">
        <v>93</v>
      </c>
      <c r="E66" s="15">
        <v>1095</v>
      </c>
      <c r="F66" s="13">
        <v>0</v>
      </c>
      <c r="G66" s="13">
        <f t="shared" si="4"/>
        <v>0</v>
      </c>
      <c r="H66" s="32">
        <v>0</v>
      </c>
      <c r="I66" s="13">
        <f t="shared" si="0"/>
        <v>0</v>
      </c>
      <c r="J66" s="13">
        <f t="shared" si="1"/>
        <v>0</v>
      </c>
    </row>
    <row r="67" spans="1:10" ht="42" customHeight="1">
      <c r="A67" s="28" t="s">
        <v>104</v>
      </c>
      <c r="B67" s="16" t="s">
        <v>101</v>
      </c>
      <c r="C67" s="40" t="s">
        <v>227</v>
      </c>
      <c r="D67" s="11" t="s">
        <v>93</v>
      </c>
      <c r="E67" s="15">
        <v>250</v>
      </c>
      <c r="F67" s="13">
        <v>0</v>
      </c>
      <c r="G67" s="13">
        <f t="shared" si="4"/>
        <v>0</v>
      </c>
      <c r="H67" s="32">
        <v>0</v>
      </c>
      <c r="I67" s="13">
        <f t="shared" si="0"/>
        <v>0</v>
      </c>
      <c r="J67" s="13">
        <f t="shared" si="1"/>
        <v>0</v>
      </c>
    </row>
    <row r="68" spans="1:10" ht="25.2" customHeight="1">
      <c r="A68" s="28" t="s">
        <v>106</v>
      </c>
      <c r="B68" s="16" t="s">
        <v>103</v>
      </c>
      <c r="C68" s="40" t="s">
        <v>228</v>
      </c>
      <c r="D68" s="11" t="s">
        <v>93</v>
      </c>
      <c r="E68" s="15">
        <v>10</v>
      </c>
      <c r="F68" s="13">
        <v>0</v>
      </c>
      <c r="G68" s="13">
        <f t="shared" si="4"/>
        <v>0</v>
      </c>
      <c r="H68" s="32">
        <v>0</v>
      </c>
      <c r="I68" s="13">
        <f t="shared" si="0"/>
        <v>0</v>
      </c>
      <c r="J68" s="13">
        <f t="shared" si="1"/>
        <v>0</v>
      </c>
    </row>
    <row r="69" spans="1:10" ht="21.6" customHeight="1">
      <c r="A69" s="28" t="s">
        <v>107</v>
      </c>
      <c r="B69" s="16" t="s">
        <v>105</v>
      </c>
      <c r="C69" s="40" t="s">
        <v>229</v>
      </c>
      <c r="D69" s="11" t="s">
        <v>93</v>
      </c>
      <c r="E69" s="15">
        <v>5</v>
      </c>
      <c r="F69" s="13">
        <v>0</v>
      </c>
      <c r="G69" s="13">
        <f t="shared" si="4"/>
        <v>0</v>
      </c>
      <c r="H69" s="32">
        <v>0</v>
      </c>
      <c r="I69" s="13">
        <f t="shared" si="0"/>
        <v>0</v>
      </c>
      <c r="J69" s="13">
        <f t="shared" si="1"/>
        <v>0</v>
      </c>
    </row>
    <row r="70" spans="1:10" ht="27" customHeight="1">
      <c r="A70" s="28" t="s">
        <v>109</v>
      </c>
      <c r="B70" s="16" t="s">
        <v>108</v>
      </c>
      <c r="C70" s="40" t="s">
        <v>230</v>
      </c>
      <c r="D70" s="11" t="s">
        <v>93</v>
      </c>
      <c r="E70" s="15">
        <v>50</v>
      </c>
      <c r="F70" s="13">
        <v>0</v>
      </c>
      <c r="G70" s="13">
        <f t="shared" si="4"/>
        <v>0</v>
      </c>
      <c r="H70" s="32">
        <v>0</v>
      </c>
      <c r="I70" s="13">
        <f t="shared" si="0"/>
        <v>0</v>
      </c>
      <c r="J70" s="13">
        <f t="shared" si="1"/>
        <v>0</v>
      </c>
    </row>
    <row r="71" spans="1:10" ht="27.6">
      <c r="A71" s="28" t="s">
        <v>111</v>
      </c>
      <c r="B71" s="16" t="s">
        <v>110</v>
      </c>
      <c r="C71" s="40" t="s">
        <v>110</v>
      </c>
      <c r="D71" s="11" t="s">
        <v>18</v>
      </c>
      <c r="E71" s="15">
        <v>180</v>
      </c>
      <c r="F71" s="13">
        <v>0</v>
      </c>
      <c r="G71" s="13">
        <f t="shared" si="4"/>
        <v>0</v>
      </c>
      <c r="H71" s="32">
        <v>0</v>
      </c>
      <c r="I71" s="13">
        <f t="shared" si="0"/>
        <v>0</v>
      </c>
      <c r="J71" s="13">
        <f t="shared" si="1"/>
        <v>0</v>
      </c>
    </row>
    <row r="72" spans="1:10" ht="27.6">
      <c r="A72" s="28" t="s">
        <v>113</v>
      </c>
      <c r="B72" s="16" t="s">
        <v>112</v>
      </c>
      <c r="C72" s="40" t="s">
        <v>112</v>
      </c>
      <c r="D72" s="11" t="s">
        <v>8</v>
      </c>
      <c r="E72" s="15">
        <v>6</v>
      </c>
      <c r="F72" s="13">
        <v>0</v>
      </c>
      <c r="G72" s="13">
        <f t="shared" si="4"/>
        <v>0</v>
      </c>
      <c r="H72" s="32">
        <v>0</v>
      </c>
      <c r="I72" s="13">
        <f t="shared" si="0"/>
        <v>0</v>
      </c>
      <c r="J72" s="13">
        <f t="shared" si="1"/>
        <v>0</v>
      </c>
    </row>
    <row r="73" spans="1:10" ht="24.6" customHeight="1">
      <c r="A73" s="28" t="s">
        <v>115</v>
      </c>
      <c r="B73" s="16" t="s">
        <v>114</v>
      </c>
      <c r="C73" s="40" t="s">
        <v>114</v>
      </c>
      <c r="D73" s="11" t="s">
        <v>8</v>
      </c>
      <c r="E73" s="15">
        <v>80</v>
      </c>
      <c r="F73" s="13">
        <v>0</v>
      </c>
      <c r="G73" s="13">
        <f t="shared" si="4"/>
        <v>0</v>
      </c>
      <c r="H73" s="32">
        <v>0</v>
      </c>
      <c r="I73" s="13">
        <f t="shared" si="0"/>
        <v>0</v>
      </c>
      <c r="J73" s="13">
        <f t="shared" si="1"/>
        <v>0</v>
      </c>
    </row>
    <row r="74" spans="1:10" ht="45.6" customHeight="1">
      <c r="A74" s="28" t="s">
        <v>116</v>
      </c>
      <c r="B74" s="16" t="s">
        <v>160</v>
      </c>
      <c r="C74" s="40" t="s">
        <v>231</v>
      </c>
      <c r="D74" s="11" t="s">
        <v>8</v>
      </c>
      <c r="E74" s="15">
        <v>12</v>
      </c>
      <c r="F74" s="13">
        <v>0</v>
      </c>
      <c r="G74" s="13">
        <f t="shared" si="4"/>
        <v>0</v>
      </c>
      <c r="H74" s="32">
        <v>0</v>
      </c>
      <c r="I74" s="13">
        <f t="shared" si="0"/>
        <v>0</v>
      </c>
      <c r="J74" s="13">
        <f t="shared" si="1"/>
        <v>0</v>
      </c>
    </row>
    <row r="75" spans="1:10" ht="34.950000000000003" customHeight="1">
      <c r="A75" s="28" t="s">
        <v>118</v>
      </c>
      <c r="B75" s="16" t="s">
        <v>117</v>
      </c>
      <c r="C75" s="40" t="s">
        <v>232</v>
      </c>
      <c r="D75" s="11" t="s">
        <v>8</v>
      </c>
      <c r="E75" s="15">
        <v>5</v>
      </c>
      <c r="F75" s="13">
        <v>0</v>
      </c>
      <c r="G75" s="13">
        <f t="shared" si="4"/>
        <v>0</v>
      </c>
      <c r="H75" s="32">
        <v>0</v>
      </c>
      <c r="I75" s="13">
        <f t="shared" si="0"/>
        <v>0</v>
      </c>
      <c r="J75" s="13">
        <f t="shared" si="1"/>
        <v>0</v>
      </c>
    </row>
    <row r="76" spans="1:10" ht="69">
      <c r="A76" s="28" t="s">
        <v>119</v>
      </c>
      <c r="B76" s="16" t="s">
        <v>161</v>
      </c>
      <c r="C76" s="40" t="s">
        <v>240</v>
      </c>
      <c r="D76" s="11" t="s">
        <v>8</v>
      </c>
      <c r="E76" s="15">
        <v>5</v>
      </c>
      <c r="F76" s="13">
        <v>0</v>
      </c>
      <c r="G76" s="13">
        <f t="shared" si="4"/>
        <v>0</v>
      </c>
      <c r="H76" s="32">
        <v>0</v>
      </c>
      <c r="I76" s="13">
        <f t="shared" ref="I76:I87" si="5">ROUND((G76*H76),2)</f>
        <v>0</v>
      </c>
      <c r="J76" s="13">
        <f t="shared" ref="J76:J87" si="6">G76+I76</f>
        <v>0</v>
      </c>
    </row>
    <row r="77" spans="1:10" ht="39.6">
      <c r="A77" s="28" t="s">
        <v>120</v>
      </c>
      <c r="B77" s="16" t="s">
        <v>162</v>
      </c>
      <c r="C77" s="40" t="s">
        <v>241</v>
      </c>
      <c r="D77" s="11" t="s">
        <v>8</v>
      </c>
      <c r="E77" s="15">
        <v>650</v>
      </c>
      <c r="F77" s="13">
        <v>0</v>
      </c>
      <c r="G77" s="13">
        <f t="shared" si="4"/>
        <v>0</v>
      </c>
      <c r="H77" s="32">
        <v>0</v>
      </c>
      <c r="I77" s="13">
        <f t="shared" si="5"/>
        <v>0</v>
      </c>
      <c r="J77" s="13">
        <f t="shared" si="6"/>
        <v>0</v>
      </c>
    </row>
    <row r="78" spans="1:10" ht="34.950000000000003" customHeight="1">
      <c r="A78" s="28" t="s">
        <v>122</v>
      </c>
      <c r="B78" s="16" t="s">
        <v>121</v>
      </c>
      <c r="C78" s="40"/>
      <c r="D78" s="11" t="s">
        <v>8</v>
      </c>
      <c r="E78" s="15">
        <v>150</v>
      </c>
      <c r="F78" s="13">
        <v>0</v>
      </c>
      <c r="G78" s="13">
        <f t="shared" si="4"/>
        <v>0</v>
      </c>
      <c r="H78" s="32">
        <v>0</v>
      </c>
      <c r="I78" s="13">
        <f t="shared" si="5"/>
        <v>0</v>
      </c>
      <c r="J78" s="13">
        <f t="shared" si="6"/>
        <v>0</v>
      </c>
    </row>
    <row r="79" spans="1:10" ht="34.950000000000003" customHeight="1">
      <c r="A79" s="28" t="s">
        <v>124</v>
      </c>
      <c r="B79" s="16" t="s">
        <v>125</v>
      </c>
      <c r="C79" s="40" t="s">
        <v>233</v>
      </c>
      <c r="D79" s="11" t="s">
        <v>8</v>
      </c>
      <c r="E79" s="15">
        <v>50</v>
      </c>
      <c r="F79" s="13">
        <v>0</v>
      </c>
      <c r="G79" s="13">
        <f t="shared" si="4"/>
        <v>0</v>
      </c>
      <c r="H79" s="32">
        <v>0</v>
      </c>
      <c r="I79" s="13">
        <f t="shared" si="5"/>
        <v>0</v>
      </c>
      <c r="J79" s="13">
        <f t="shared" si="6"/>
        <v>0</v>
      </c>
    </row>
    <row r="80" spans="1:10" ht="44.4" customHeight="1">
      <c r="A80" s="28" t="s">
        <v>126</v>
      </c>
      <c r="B80" s="16" t="s">
        <v>127</v>
      </c>
      <c r="C80" s="40" t="s">
        <v>234</v>
      </c>
      <c r="D80" s="11" t="s">
        <v>8</v>
      </c>
      <c r="E80" s="12">
        <v>300</v>
      </c>
      <c r="F80" s="13">
        <v>0</v>
      </c>
      <c r="G80" s="13">
        <f t="shared" si="4"/>
        <v>0</v>
      </c>
      <c r="H80" s="32">
        <v>0</v>
      </c>
      <c r="I80" s="13">
        <f t="shared" si="5"/>
        <v>0</v>
      </c>
      <c r="J80" s="13">
        <f t="shared" si="6"/>
        <v>0</v>
      </c>
    </row>
    <row r="81" spans="1:10" ht="34.950000000000003" customHeight="1">
      <c r="A81" s="28" t="s">
        <v>128</v>
      </c>
      <c r="B81" s="16" t="s">
        <v>129</v>
      </c>
      <c r="C81" s="40" t="s">
        <v>235</v>
      </c>
      <c r="D81" s="11" t="s">
        <v>18</v>
      </c>
      <c r="E81" s="15">
        <v>18</v>
      </c>
      <c r="F81" s="13">
        <v>0</v>
      </c>
      <c r="G81" s="13">
        <f t="shared" si="4"/>
        <v>0</v>
      </c>
      <c r="H81" s="32">
        <v>0</v>
      </c>
      <c r="I81" s="13">
        <f t="shared" si="5"/>
        <v>0</v>
      </c>
      <c r="J81" s="13">
        <f t="shared" si="6"/>
        <v>0</v>
      </c>
    </row>
    <row r="82" spans="1:10" ht="48.6" customHeight="1">
      <c r="A82" s="28" t="s">
        <v>130</v>
      </c>
      <c r="B82" s="9" t="s">
        <v>131</v>
      </c>
      <c r="C82" s="40" t="s">
        <v>236</v>
      </c>
      <c r="D82" s="11" t="s">
        <v>8</v>
      </c>
      <c r="E82" s="15">
        <v>10</v>
      </c>
      <c r="F82" s="13">
        <v>0</v>
      </c>
      <c r="G82" s="13">
        <f t="shared" si="4"/>
        <v>0</v>
      </c>
      <c r="H82" s="32">
        <v>0</v>
      </c>
      <c r="I82" s="13">
        <f t="shared" si="5"/>
        <v>0</v>
      </c>
      <c r="J82" s="13">
        <f t="shared" si="6"/>
        <v>0</v>
      </c>
    </row>
    <row r="83" spans="1:10" ht="43.8" customHeight="1">
      <c r="A83" s="28" t="s">
        <v>132</v>
      </c>
      <c r="B83" s="9" t="s">
        <v>163</v>
      </c>
      <c r="C83" s="40" t="s">
        <v>242</v>
      </c>
      <c r="D83" s="11" t="s">
        <v>8</v>
      </c>
      <c r="E83" s="15">
        <v>5</v>
      </c>
      <c r="F83" s="13">
        <v>0</v>
      </c>
      <c r="G83" s="13" t="e">
        <f>ROUND((#REF!*F83),2)</f>
        <v>#REF!</v>
      </c>
      <c r="H83" s="32">
        <v>0</v>
      </c>
      <c r="I83" s="13" t="e">
        <f t="shared" si="5"/>
        <v>#REF!</v>
      </c>
      <c r="J83" s="13" t="e">
        <f t="shared" si="6"/>
        <v>#REF!</v>
      </c>
    </row>
    <row r="84" spans="1:10" ht="30.6" customHeight="1">
      <c r="A84" s="28" t="s">
        <v>133</v>
      </c>
      <c r="B84" s="16" t="s">
        <v>136</v>
      </c>
      <c r="C84" s="40" t="s">
        <v>136</v>
      </c>
      <c r="D84" s="11" t="s">
        <v>18</v>
      </c>
      <c r="E84" s="15">
        <v>320</v>
      </c>
      <c r="F84" s="13">
        <v>0</v>
      </c>
      <c r="G84" s="13" t="e">
        <f>ROUND((#REF!*F84),2)</f>
        <v>#REF!</v>
      </c>
      <c r="H84" s="32">
        <v>0</v>
      </c>
      <c r="I84" s="13" t="e">
        <f t="shared" si="5"/>
        <v>#REF!</v>
      </c>
      <c r="J84" s="13" t="e">
        <f t="shared" si="6"/>
        <v>#REF!</v>
      </c>
    </row>
    <row r="85" spans="1:10" ht="28.2" customHeight="1">
      <c r="A85" s="28" t="s">
        <v>135</v>
      </c>
      <c r="B85" s="16" t="s">
        <v>134</v>
      </c>
      <c r="C85" s="40" t="s">
        <v>237</v>
      </c>
      <c r="D85" s="11" t="s">
        <v>18</v>
      </c>
      <c r="E85" s="15">
        <v>1980</v>
      </c>
      <c r="F85" s="13">
        <v>0</v>
      </c>
      <c r="G85" s="13" t="e">
        <f>ROUND((#REF!*F85),2)</f>
        <v>#REF!</v>
      </c>
      <c r="H85" s="32">
        <v>0</v>
      </c>
      <c r="I85" s="13" t="e">
        <f t="shared" si="5"/>
        <v>#REF!</v>
      </c>
      <c r="J85" s="13" t="e">
        <f t="shared" si="6"/>
        <v>#REF!</v>
      </c>
    </row>
    <row r="86" spans="1:10" ht="28.2" customHeight="1">
      <c r="A86" s="28" t="s">
        <v>143</v>
      </c>
      <c r="B86" s="16" t="s">
        <v>137</v>
      </c>
      <c r="C86" s="40" t="s">
        <v>238</v>
      </c>
      <c r="D86" s="11" t="s">
        <v>18</v>
      </c>
      <c r="E86" s="15">
        <v>600</v>
      </c>
      <c r="F86" s="13">
        <v>0</v>
      </c>
      <c r="G86" s="13" t="e">
        <f>ROUND((#REF!*F86),2)</f>
        <v>#REF!</v>
      </c>
      <c r="H86" s="32">
        <v>0</v>
      </c>
      <c r="I86" s="13" t="e">
        <f t="shared" si="5"/>
        <v>#REF!</v>
      </c>
      <c r="J86" s="13" t="e">
        <f t="shared" si="6"/>
        <v>#REF!</v>
      </c>
    </row>
    <row r="87" spans="1:10" ht="28.2" customHeight="1">
      <c r="A87" s="28" t="s">
        <v>144</v>
      </c>
      <c r="B87" s="16" t="s">
        <v>138</v>
      </c>
      <c r="C87" s="42" t="s">
        <v>239</v>
      </c>
      <c r="D87" s="11" t="s">
        <v>8</v>
      </c>
      <c r="E87" s="15">
        <v>120</v>
      </c>
      <c r="F87" s="13">
        <v>0</v>
      </c>
      <c r="G87" s="13">
        <f>ROUND((E87*F87),2)</f>
        <v>0</v>
      </c>
      <c r="H87" s="32">
        <v>0</v>
      </c>
      <c r="I87" s="13">
        <f t="shared" si="5"/>
        <v>0</v>
      </c>
      <c r="J87" s="13">
        <f t="shared" si="6"/>
        <v>0</v>
      </c>
    </row>
    <row r="88" spans="1:10" ht="28.95" customHeight="1">
      <c r="A88" s="61" t="s">
        <v>172</v>
      </c>
      <c r="B88" s="61"/>
      <c r="C88" s="61"/>
      <c r="D88" s="61"/>
      <c r="E88" s="61"/>
      <c r="F88" s="61"/>
      <c r="G88" s="30" t="e">
        <f>SUM(G9:G87)</f>
        <v>#REF!</v>
      </c>
      <c r="H88" s="31" t="s">
        <v>173</v>
      </c>
      <c r="I88" s="30" t="e">
        <f>SUM(I9:I87)</f>
        <v>#REF!</v>
      </c>
      <c r="J88" s="30" t="e">
        <f>SUM(J11:J87)</f>
        <v>#REF!</v>
      </c>
    </row>
    <row r="89" spans="1:10">
      <c r="D89" s="17"/>
      <c r="J89" s="18"/>
    </row>
    <row r="91" spans="1:10" ht="68.400000000000006" customHeight="1">
      <c r="A91" s="62" t="s">
        <v>179</v>
      </c>
      <c r="B91" s="62"/>
      <c r="C91" s="62"/>
      <c r="D91" s="62"/>
      <c r="E91" s="62"/>
      <c r="F91" s="62"/>
      <c r="G91" s="62"/>
      <c r="H91" s="62"/>
      <c r="I91" s="62"/>
      <c r="J91" s="62"/>
    </row>
    <row r="92" spans="1:10">
      <c r="A92" s="63" t="s">
        <v>139</v>
      </c>
      <c r="B92" s="63"/>
      <c r="C92" s="63"/>
      <c r="D92" s="63"/>
      <c r="E92" s="63"/>
      <c r="F92" s="63"/>
      <c r="G92" s="63"/>
      <c r="H92" s="63"/>
      <c r="I92" s="63"/>
      <c r="J92" s="63"/>
    </row>
    <row r="93" spans="1:10">
      <c r="B93" s="52"/>
      <c r="C93" s="52"/>
      <c r="D93" s="52"/>
      <c r="E93" s="52"/>
      <c r="F93" s="52"/>
      <c r="G93" s="52"/>
      <c r="H93" s="52"/>
      <c r="I93" s="52"/>
      <c r="J93" s="52"/>
    </row>
    <row r="94" spans="1:10">
      <c r="B94" s="52"/>
      <c r="C94" s="52"/>
      <c r="D94" s="52"/>
      <c r="E94" s="52"/>
      <c r="F94" s="52"/>
      <c r="G94" s="52"/>
      <c r="H94" s="52"/>
      <c r="I94" s="52"/>
      <c r="J94" s="52"/>
    </row>
    <row r="95" spans="1:10">
      <c r="B95" s="19"/>
      <c r="J95" s="8"/>
    </row>
    <row r="96" spans="1:10">
      <c r="B96" s="19"/>
      <c r="J96" s="8"/>
    </row>
    <row r="97" spans="2:10">
      <c r="B97" s="19" t="s">
        <v>140</v>
      </c>
      <c r="E97" s="8"/>
      <c r="F97" s="53" t="s">
        <v>180</v>
      </c>
      <c r="G97" s="53"/>
      <c r="H97" s="53"/>
      <c r="I97" s="53"/>
      <c r="J97" s="8"/>
    </row>
    <row r="98" spans="2:10">
      <c r="B98" s="20" t="s">
        <v>141</v>
      </c>
      <c r="E98" s="54" t="s">
        <v>142</v>
      </c>
      <c r="F98" s="54"/>
      <c r="G98" s="54"/>
      <c r="H98" s="54"/>
      <c r="I98" s="54"/>
      <c r="J98" s="54"/>
    </row>
    <row r="99" spans="2:10">
      <c r="J99" s="21"/>
    </row>
  </sheetData>
  <autoFilter ref="A8:J88" xr:uid="{82BEF27C-E9B4-4E76-A097-EB8A41D2893D}"/>
  <sortState xmlns:xlrd2="http://schemas.microsoft.com/office/spreadsheetml/2017/richdata2" ref="B9:E87">
    <sortCondition ref="B9:B87"/>
  </sortState>
  <mergeCells count="20">
    <mergeCell ref="F6:F7"/>
    <mergeCell ref="J6:J7"/>
    <mergeCell ref="G6:G7"/>
    <mergeCell ref="A88:F88"/>
    <mergeCell ref="B93:J93"/>
    <mergeCell ref="B94:J94"/>
    <mergeCell ref="F97:I97"/>
    <mergeCell ref="H1:J1"/>
    <mergeCell ref="E98:J98"/>
    <mergeCell ref="A2:C2"/>
    <mergeCell ref="A4:J4"/>
    <mergeCell ref="A5:J5"/>
    <mergeCell ref="A91:J91"/>
    <mergeCell ref="A92:J92"/>
    <mergeCell ref="H6:I6"/>
    <mergeCell ref="A6:A7"/>
    <mergeCell ref="B6:B7"/>
    <mergeCell ref="C6:C7"/>
    <mergeCell ref="D6:D7"/>
    <mergeCell ref="E6:E7"/>
  </mergeCells>
  <phoneticPr fontId="14" type="noConversion"/>
  <printOptions horizontalCentered="1"/>
  <pageMargins left="0.78740157480314965" right="0.19685039370078741" top="0.74803149606299213" bottom="0.74803149606299213" header="0" footer="0"/>
  <pageSetup paperSize="9" scale="56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Zał.2 - form. asort.-cenowy (2)</vt:lpstr>
      <vt:lpstr>Zał.2 - form. asort.-cenowy</vt:lpstr>
      <vt:lpstr>PORÓWNANIE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Wioletta Leszczyńska</dc:creator>
  <cp:lastModifiedBy>Wioletta Leszczyńska</cp:lastModifiedBy>
  <cp:lastPrinted>2024-12-03T11:53:02Z</cp:lastPrinted>
  <dcterms:created xsi:type="dcterms:W3CDTF">2021-12-10T13:11:27Z</dcterms:created>
  <dcterms:modified xsi:type="dcterms:W3CDTF">2024-12-03T12:05:08Z</dcterms:modified>
</cp:coreProperties>
</file>